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farza\iCloudDrive\Farshan &amp; Co\WEBSITE\"/>
    </mc:Choice>
  </mc:AlternateContent>
  <xr:revisionPtr revIDLastSave="0" documentId="13_ncr:1_{A68CD2B8-04FF-432D-A44C-C030C4D751CC}" xr6:coauthVersionLast="45" xr6:coauthVersionMax="45" xr10:uidLastSave="{00000000-0000-0000-0000-000000000000}"/>
  <bookViews>
    <workbookView xWindow="0" yWindow="0" windowWidth="28800" windowHeight="15600" xr2:uid="{00000000-000D-0000-FFFF-FFFF00000000}"/>
  </bookViews>
  <sheets>
    <sheet name="Mileage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4" i="2" l="1"/>
  <c r="W10" i="2"/>
  <c r="J10" i="2"/>
  <c r="K9" i="2" s="1"/>
  <c r="G21" i="1"/>
  <c r="G22" i="1" s="1"/>
  <c r="F16" i="1"/>
  <c r="C16" i="1"/>
  <c r="J22" i="1" l="1"/>
  <c r="K22" i="1"/>
  <c r="G23" i="1"/>
  <c r="J21" i="1"/>
  <c r="K21" i="1"/>
  <c r="L21" i="1" s="1"/>
  <c r="K10" i="2"/>
  <c r="L9" i="2" s="1"/>
  <c r="K41" i="2" l="1"/>
  <c r="K77" i="2"/>
  <c r="K93" i="2"/>
  <c r="K148" i="2"/>
  <c r="K182" i="2"/>
  <c r="K178" i="2"/>
  <c r="K265" i="2"/>
  <c r="K240" i="2"/>
  <c r="K279" i="2"/>
  <c r="K43" i="2"/>
  <c r="K63" i="2"/>
  <c r="K127" i="2"/>
  <c r="K14" i="2"/>
  <c r="K56" i="2"/>
  <c r="K51" i="2"/>
  <c r="K74" i="2"/>
  <c r="K115" i="2"/>
  <c r="K121" i="2"/>
  <c r="K46" i="2"/>
  <c r="K110" i="2"/>
  <c r="K136" i="2"/>
  <c r="K146" i="2"/>
  <c r="K95" i="2"/>
  <c r="K92" i="2"/>
  <c r="K149" i="2"/>
  <c r="K175" i="2"/>
  <c r="K206" i="2"/>
  <c r="K142" i="2"/>
  <c r="K161" i="2"/>
  <c r="K193" i="2"/>
  <c r="K171" i="2"/>
  <c r="K184" i="2"/>
  <c r="K225" i="2"/>
  <c r="K222" i="2"/>
  <c r="K216" i="2"/>
  <c r="K246" i="2"/>
  <c r="K215" i="2"/>
  <c r="K228" i="2"/>
  <c r="K272" i="2"/>
  <c r="K310" i="2"/>
  <c r="K231" i="2"/>
  <c r="K236" i="2"/>
  <c r="K283" i="2"/>
  <c r="K293" i="2"/>
  <c r="K306" i="2"/>
  <c r="K289" i="2"/>
  <c r="K55" i="2"/>
  <c r="K205" i="2"/>
  <c r="K250" i="2"/>
  <c r="K25" i="2"/>
  <c r="K114" i="2"/>
  <c r="K19" i="2"/>
  <c r="K23" i="2"/>
  <c r="K64" i="2"/>
  <c r="K27" i="2"/>
  <c r="K37" i="2"/>
  <c r="K34" i="2"/>
  <c r="K13" i="2"/>
  <c r="K28" i="2"/>
  <c r="K72" i="2"/>
  <c r="K61" i="2"/>
  <c r="K105" i="2"/>
  <c r="K44" i="2"/>
  <c r="K57" i="2"/>
  <c r="K54" i="2"/>
  <c r="K119" i="2"/>
  <c r="K213" i="2"/>
  <c r="K217" i="2"/>
  <c r="K103" i="2"/>
  <c r="K100" i="2"/>
  <c r="K157" i="2"/>
  <c r="K132" i="2"/>
  <c r="K129" i="2"/>
  <c r="K150" i="2"/>
  <c r="K164" i="2"/>
  <c r="K198" i="2"/>
  <c r="K179" i="2"/>
  <c r="K192" i="2"/>
  <c r="K162" i="2"/>
  <c r="K230" i="2"/>
  <c r="K224" i="2"/>
  <c r="K302" i="2"/>
  <c r="K223" i="2"/>
  <c r="K245" i="2"/>
  <c r="K300" i="2"/>
  <c r="K234" i="2"/>
  <c r="K239" i="2"/>
  <c r="K244" i="2"/>
  <c r="K291" i="2"/>
  <c r="K301" i="2"/>
  <c r="K263" i="2"/>
  <c r="K297" i="2"/>
  <c r="K67" i="2"/>
  <c r="K70" i="2"/>
  <c r="K106" i="2"/>
  <c r="K167" i="2"/>
  <c r="K218" i="2"/>
  <c r="K307" i="2"/>
  <c r="K18" i="2"/>
  <c r="K30" i="2"/>
  <c r="K78" i="2"/>
  <c r="K152" i="2"/>
  <c r="K84" i="2"/>
  <c r="K32" i="2"/>
  <c r="K87" i="2"/>
  <c r="K53" i="2"/>
  <c r="K35" i="2"/>
  <c r="K49" i="2"/>
  <c r="K40" i="2"/>
  <c r="K17" i="2"/>
  <c r="K36" i="2"/>
  <c r="K82" i="2"/>
  <c r="K69" i="2"/>
  <c r="K47" i="2"/>
  <c r="K52" i="2"/>
  <c r="K65" i="2"/>
  <c r="K62" i="2"/>
  <c r="K196" i="2"/>
  <c r="K85" i="2"/>
  <c r="K98" i="2"/>
  <c r="K111" i="2"/>
  <c r="K108" i="2"/>
  <c r="K202" i="2"/>
  <c r="K140" i="2"/>
  <c r="K137" i="2"/>
  <c r="K188" i="2"/>
  <c r="K165" i="2"/>
  <c r="K174" i="2"/>
  <c r="K187" i="2"/>
  <c r="K208" i="2"/>
  <c r="K170" i="2"/>
  <c r="K257" i="2"/>
  <c r="K241" i="2"/>
  <c r="K210" i="2"/>
  <c r="K253" i="2"/>
  <c r="K262" i="2"/>
  <c r="K232" i="2"/>
  <c r="K242" i="2"/>
  <c r="K247" i="2"/>
  <c r="K252" i="2"/>
  <c r="K299" i="2"/>
  <c r="K309" i="2"/>
  <c r="K271" i="2"/>
  <c r="K305" i="2"/>
  <c r="L151" i="2"/>
  <c r="L111" i="2"/>
  <c r="L106" i="2"/>
  <c r="L93" i="2"/>
  <c r="L170" i="2"/>
  <c r="L91" i="2"/>
  <c r="L157" i="2"/>
  <c r="L83" i="2"/>
  <c r="L71" i="2"/>
  <c r="L66" i="2"/>
  <c r="L53" i="2"/>
  <c r="L119" i="2"/>
  <c r="L36" i="2"/>
  <c r="L17" i="2"/>
  <c r="L34" i="2"/>
  <c r="L37" i="2"/>
  <c r="L23" i="2"/>
  <c r="L10" i="2"/>
  <c r="M9" i="2" s="1"/>
  <c r="K97" i="2"/>
  <c r="K88" i="2"/>
  <c r="K145" i="2"/>
  <c r="K195" i="2"/>
  <c r="K273" i="2"/>
  <c r="K308" i="2"/>
  <c r="K266" i="2"/>
  <c r="K16" i="2"/>
  <c r="K81" i="2"/>
  <c r="K101" i="2"/>
  <c r="K156" i="2"/>
  <c r="K153" i="2"/>
  <c r="K191" i="2"/>
  <c r="K190" i="2"/>
  <c r="K201" i="2"/>
  <c r="K181" i="2"/>
  <c r="K186" i="2"/>
  <c r="K219" i="2"/>
  <c r="K284" i="2"/>
  <c r="K226" i="2"/>
  <c r="K278" i="2"/>
  <c r="K235" i="2"/>
  <c r="K248" i="2"/>
  <c r="K258" i="2"/>
  <c r="K264" i="2"/>
  <c r="K268" i="2"/>
  <c r="K261" i="2"/>
  <c r="K274" i="2"/>
  <c r="K287" i="2"/>
  <c r="K80" i="2"/>
  <c r="K22" i="2"/>
  <c r="K48" i="2"/>
  <c r="K31" i="2"/>
  <c r="K20" i="2"/>
  <c r="K75" i="2"/>
  <c r="K117" i="2"/>
  <c r="K71" i="2"/>
  <c r="K76" i="2"/>
  <c r="K91" i="2"/>
  <c r="K86" i="2"/>
  <c r="K104" i="2"/>
  <c r="K109" i="2"/>
  <c r="K144" i="2"/>
  <c r="K130" i="2"/>
  <c r="K125" i="2"/>
  <c r="K135" i="2"/>
  <c r="K160" i="2"/>
  <c r="K158" i="2"/>
  <c r="K139" i="2"/>
  <c r="K169" i="2"/>
  <c r="K203" i="2"/>
  <c r="K209" i="2"/>
  <c r="K189" i="2"/>
  <c r="K194" i="2"/>
  <c r="K227" i="2"/>
  <c r="K221" i="2"/>
  <c r="K238" i="2"/>
  <c r="K204" i="2"/>
  <c r="K243" i="2"/>
  <c r="K256" i="2"/>
  <c r="K270" i="2"/>
  <c r="K280" i="2"/>
  <c r="K296" i="2"/>
  <c r="K269" i="2"/>
  <c r="K282" i="2"/>
  <c r="K295" i="2"/>
  <c r="G24" i="1"/>
  <c r="K23" i="1"/>
  <c r="J23" i="1"/>
  <c r="K60" i="2"/>
  <c r="K116" i="2"/>
  <c r="K173" i="2"/>
  <c r="K255" i="2"/>
  <c r="K68" i="2"/>
  <c r="K131" i="2"/>
  <c r="K15" i="2"/>
  <c r="K90" i="2"/>
  <c r="K26" i="2"/>
  <c r="K59" i="2"/>
  <c r="K42" i="2"/>
  <c r="K24" i="2"/>
  <c r="K99" i="2"/>
  <c r="K58" i="2"/>
  <c r="K79" i="2"/>
  <c r="K83" i="2"/>
  <c r="K124" i="2"/>
  <c r="K94" i="2"/>
  <c r="K112" i="2"/>
  <c r="K120" i="2"/>
  <c r="K159" i="2"/>
  <c r="K154" i="2"/>
  <c r="K133" i="2"/>
  <c r="K143" i="2"/>
  <c r="K180" i="2"/>
  <c r="K183" i="2"/>
  <c r="K147" i="2"/>
  <c r="K177" i="2"/>
  <c r="K237" i="2"/>
  <c r="K168" i="2"/>
  <c r="K197" i="2"/>
  <c r="K211" i="2"/>
  <c r="K249" i="2"/>
  <c r="K229" i="2"/>
  <c r="K281" i="2"/>
  <c r="K212" i="2"/>
  <c r="K251" i="2"/>
  <c r="K276" i="2"/>
  <c r="K294" i="2"/>
  <c r="K286" i="2"/>
  <c r="K267" i="2"/>
  <c r="K277" i="2"/>
  <c r="K290" i="2"/>
  <c r="K303" i="2"/>
  <c r="L22" i="1"/>
  <c r="K39" i="2"/>
  <c r="K21" i="2"/>
  <c r="K73" i="2"/>
  <c r="K118" i="2"/>
  <c r="K123" i="2"/>
  <c r="K254" i="2"/>
  <c r="K260" i="2"/>
  <c r="K50" i="2"/>
  <c r="K107" i="2"/>
  <c r="K96" i="2"/>
  <c r="K126" i="2"/>
  <c r="K29" i="2"/>
  <c r="K45" i="2"/>
  <c r="K33" i="2"/>
  <c r="K138" i="2"/>
  <c r="K66" i="2"/>
  <c r="K89" i="2"/>
  <c r="K113" i="2"/>
  <c r="K38" i="2"/>
  <c r="K102" i="2"/>
  <c r="K122" i="2"/>
  <c r="K128" i="2"/>
  <c r="K166" i="2"/>
  <c r="K172" i="2"/>
  <c r="K141" i="2"/>
  <c r="K151" i="2"/>
  <c r="K200" i="2"/>
  <c r="K134" i="2"/>
  <c r="K155" i="2"/>
  <c r="K185" i="2"/>
  <c r="K163" i="2"/>
  <c r="K176" i="2"/>
  <c r="K199" i="2"/>
  <c r="K214" i="2"/>
  <c r="K288" i="2"/>
  <c r="K233" i="2"/>
  <c r="K207" i="2"/>
  <c r="K220" i="2"/>
  <c r="K259" i="2"/>
  <c r="K292" i="2"/>
  <c r="K312" i="2"/>
  <c r="K304" i="2"/>
  <c r="K275" i="2"/>
  <c r="K285" i="2"/>
  <c r="K298" i="2"/>
  <c r="K311" i="2"/>
  <c r="L232" i="2" l="1"/>
  <c r="L209" i="2"/>
  <c r="L311" i="2"/>
  <c r="L240" i="2"/>
  <c r="L291" i="2"/>
  <c r="L27" i="2"/>
  <c r="L92" i="2"/>
  <c r="L40" i="2"/>
  <c r="L21" i="2"/>
  <c r="L67" i="2"/>
  <c r="L48" i="2"/>
  <c r="L61" i="2"/>
  <c r="L74" i="2"/>
  <c r="L79" i="2"/>
  <c r="L41" i="2"/>
  <c r="L89" i="2"/>
  <c r="L99" i="2"/>
  <c r="L88" i="2"/>
  <c r="L101" i="2"/>
  <c r="L114" i="2"/>
  <c r="L123" i="2"/>
  <c r="L194" i="2"/>
  <c r="L169" i="2"/>
  <c r="L178" i="2"/>
  <c r="L118" i="2"/>
  <c r="L172" i="2"/>
  <c r="L193" i="2"/>
  <c r="L212" i="2"/>
  <c r="L176" i="2"/>
  <c r="L181" i="2"/>
  <c r="L214" i="2"/>
  <c r="L227" i="2"/>
  <c r="L213" i="2"/>
  <c r="L226" i="2"/>
  <c r="L238" i="2"/>
  <c r="L259" i="2"/>
  <c r="L281" i="2"/>
  <c r="L299" i="2"/>
  <c r="L262" i="2"/>
  <c r="L272" i="2"/>
  <c r="L277" i="2"/>
  <c r="L290" i="2"/>
  <c r="L159" i="2"/>
  <c r="L160" i="2"/>
  <c r="L183" i="2"/>
  <c r="L185" i="2"/>
  <c r="L203" i="2"/>
  <c r="L173" i="2"/>
  <c r="L283" i="2"/>
  <c r="L219" i="2"/>
  <c r="L218" i="2"/>
  <c r="L251" i="2"/>
  <c r="L265" i="2"/>
  <c r="L275" i="2"/>
  <c r="L264" i="2"/>
  <c r="L269" i="2"/>
  <c r="L282" i="2"/>
  <c r="L35" i="2"/>
  <c r="L18" i="2"/>
  <c r="L43" i="2"/>
  <c r="L25" i="2"/>
  <c r="L16" i="2"/>
  <c r="L56" i="2"/>
  <c r="L69" i="2"/>
  <c r="L85" i="2"/>
  <c r="L108" i="2"/>
  <c r="L49" i="2"/>
  <c r="L97" i="2"/>
  <c r="L107" i="2"/>
  <c r="L96" i="2"/>
  <c r="L109" i="2"/>
  <c r="L127" i="2"/>
  <c r="L147" i="2"/>
  <c r="L130" i="2"/>
  <c r="L175" i="2"/>
  <c r="L129" i="2"/>
  <c r="L126" i="2"/>
  <c r="L180" i="2"/>
  <c r="L198" i="2"/>
  <c r="L163" i="2"/>
  <c r="L184" i="2"/>
  <c r="L189" i="2"/>
  <c r="L222" i="2"/>
  <c r="L236" i="2"/>
  <c r="L221" i="2"/>
  <c r="L248" i="2"/>
  <c r="L246" i="2"/>
  <c r="L271" i="2"/>
  <c r="L289" i="2"/>
  <c r="L231" i="2"/>
  <c r="L270" i="2"/>
  <c r="L280" i="2"/>
  <c r="L285" i="2"/>
  <c r="L298" i="2"/>
  <c r="L39" i="2"/>
  <c r="L64" i="2"/>
  <c r="L205" i="2"/>
  <c r="L115" i="2"/>
  <c r="L149" i="2"/>
  <c r="L137" i="2"/>
  <c r="L228" i="2"/>
  <c r="L197" i="2"/>
  <c r="L229" i="2"/>
  <c r="L307" i="2"/>
  <c r="L288" i="2"/>
  <c r="L306" i="2"/>
  <c r="L30" i="2"/>
  <c r="L78" i="2"/>
  <c r="L26" i="2"/>
  <c r="L46" i="2"/>
  <c r="L38" i="2"/>
  <c r="L24" i="2"/>
  <c r="L72" i="2"/>
  <c r="L100" i="2"/>
  <c r="L133" i="2"/>
  <c r="L52" i="2"/>
  <c r="L65" i="2"/>
  <c r="L113" i="2"/>
  <c r="L117" i="2"/>
  <c r="L112" i="2"/>
  <c r="L139" i="2"/>
  <c r="L202" i="2"/>
  <c r="L128" i="2"/>
  <c r="L146" i="2"/>
  <c r="L132" i="2"/>
  <c r="L145" i="2"/>
  <c r="L142" i="2"/>
  <c r="L196" i="2"/>
  <c r="L166" i="2"/>
  <c r="L179" i="2"/>
  <c r="L204" i="2"/>
  <c r="L217" i="2"/>
  <c r="L244" i="2"/>
  <c r="L297" i="2"/>
  <c r="L233" i="2"/>
  <c r="L199" i="2"/>
  <c r="L267" i="2"/>
  <c r="L305" i="2"/>
  <c r="L234" i="2"/>
  <c r="L247" i="2"/>
  <c r="L286" i="2"/>
  <c r="L296" i="2"/>
  <c r="L301" i="2"/>
  <c r="L284" i="2"/>
  <c r="L22" i="2"/>
  <c r="L20" i="2"/>
  <c r="L110" i="2"/>
  <c r="L105" i="2"/>
  <c r="L120" i="2"/>
  <c r="L260" i="2"/>
  <c r="L188" i="2"/>
  <c r="L192" i="2"/>
  <c r="L249" i="2"/>
  <c r="L287" i="2"/>
  <c r="L278" i="2"/>
  <c r="L75" i="2"/>
  <c r="L86" i="2"/>
  <c r="L29" i="2"/>
  <c r="L59" i="2"/>
  <c r="L45" i="2"/>
  <c r="L33" i="2"/>
  <c r="L80" i="2"/>
  <c r="L42" i="2"/>
  <c r="L47" i="2"/>
  <c r="L60" i="2"/>
  <c r="L73" i="2"/>
  <c r="L121" i="2"/>
  <c r="L124" i="2"/>
  <c r="L122" i="2"/>
  <c r="L191" i="2"/>
  <c r="L87" i="2"/>
  <c r="L136" i="2"/>
  <c r="L154" i="2"/>
  <c r="L140" i="2"/>
  <c r="L153" i="2"/>
  <c r="L150" i="2"/>
  <c r="L200" i="2"/>
  <c r="L174" i="2"/>
  <c r="L187" i="2"/>
  <c r="L208" i="2"/>
  <c r="L225" i="2"/>
  <c r="L257" i="2"/>
  <c r="L216" i="2"/>
  <c r="L256" i="2"/>
  <c r="L207" i="2"/>
  <c r="L295" i="2"/>
  <c r="L237" i="2"/>
  <c r="L242" i="2"/>
  <c r="L255" i="2"/>
  <c r="L294" i="2"/>
  <c r="L304" i="2"/>
  <c r="L309" i="2"/>
  <c r="L292" i="2"/>
  <c r="L44" i="2"/>
  <c r="L57" i="2"/>
  <c r="L138" i="2"/>
  <c r="L303" i="2"/>
  <c r="L15" i="2"/>
  <c r="L14" i="2"/>
  <c r="L54" i="2"/>
  <c r="L84" i="2"/>
  <c r="L62" i="2"/>
  <c r="L51" i="2"/>
  <c r="L82" i="2"/>
  <c r="L50" i="2"/>
  <c r="L55" i="2"/>
  <c r="L68" i="2"/>
  <c r="L81" i="2"/>
  <c r="L155" i="2"/>
  <c r="L131" i="2"/>
  <c r="L125" i="2"/>
  <c r="L90" i="2"/>
  <c r="L95" i="2"/>
  <c r="L144" i="2"/>
  <c r="L135" i="2"/>
  <c r="L148" i="2"/>
  <c r="L158" i="2"/>
  <c r="L162" i="2"/>
  <c r="L206" i="2"/>
  <c r="L182" i="2"/>
  <c r="L195" i="2"/>
  <c r="L220" i="2"/>
  <c r="L252" i="2"/>
  <c r="L273" i="2"/>
  <c r="L224" i="2"/>
  <c r="L268" i="2"/>
  <c r="L215" i="2"/>
  <c r="L235" i="2"/>
  <c r="L245" i="2"/>
  <c r="L250" i="2"/>
  <c r="L263" i="2"/>
  <c r="L302" i="2"/>
  <c r="L312" i="2"/>
  <c r="L266" i="2"/>
  <c r="L300" i="2"/>
  <c r="K12" i="2"/>
  <c r="D15" i="2" s="1"/>
  <c r="J24" i="1"/>
  <c r="K24" i="1"/>
  <c r="L24" i="1" s="1"/>
  <c r="G25" i="1"/>
  <c r="M311" i="2"/>
  <c r="M293" i="2"/>
  <c r="M277" i="2"/>
  <c r="M288" i="2"/>
  <c r="M272" i="2"/>
  <c r="M275" i="2"/>
  <c r="M305" i="2"/>
  <c r="M286" i="2"/>
  <c r="M258" i="2"/>
  <c r="M253" i="2"/>
  <c r="M237" i="2"/>
  <c r="M240" i="2"/>
  <c r="M300" i="2"/>
  <c r="M308" i="2"/>
  <c r="M278" i="2"/>
  <c r="M235" i="2"/>
  <c r="M218" i="2"/>
  <c r="M221" i="2"/>
  <c r="M205" i="2"/>
  <c r="M259" i="2"/>
  <c r="M227" i="2"/>
  <c r="M230" i="2"/>
  <c r="M214" i="2"/>
  <c r="M263" i="2"/>
  <c r="M247" i="2"/>
  <c r="M204" i="2"/>
  <c r="M192" i="2"/>
  <c r="M215" i="2"/>
  <c r="M201" i="2"/>
  <c r="M190" i="2"/>
  <c r="M174" i="2"/>
  <c r="M177" i="2"/>
  <c r="M161" i="2"/>
  <c r="M180" i="2"/>
  <c r="M191" i="2"/>
  <c r="M153" i="2"/>
  <c r="M137" i="2"/>
  <c r="M140" i="2"/>
  <c r="M211" i="2"/>
  <c r="M154" i="2"/>
  <c r="M138" i="2"/>
  <c r="M189" i="2"/>
  <c r="M164" i="2"/>
  <c r="M142" i="2"/>
  <c r="M126" i="2"/>
  <c r="M159" i="2"/>
  <c r="M120" i="2"/>
  <c r="M128" i="2"/>
  <c r="M122" i="2"/>
  <c r="M117" i="2"/>
  <c r="M107" i="2"/>
  <c r="M110" i="2"/>
  <c r="M94" i="2"/>
  <c r="M100" i="2"/>
  <c r="M92" i="2"/>
  <c r="M111" i="2"/>
  <c r="M44" i="2"/>
  <c r="M113" i="2"/>
  <c r="M79" i="2"/>
  <c r="M85" i="2"/>
  <c r="M74" i="2"/>
  <c r="M66" i="2"/>
  <c r="M69" i="2"/>
  <c r="M61" i="2"/>
  <c r="M53" i="2"/>
  <c r="M82" i="2"/>
  <c r="M80" i="2"/>
  <c r="M72" i="2"/>
  <c r="M67" i="2"/>
  <c r="M59" i="2"/>
  <c r="M51" i="2"/>
  <c r="M31" i="2"/>
  <c r="M25" i="2"/>
  <c r="M21" i="2"/>
  <c r="M43" i="2"/>
  <c r="M40" i="2"/>
  <c r="M34" i="2"/>
  <c r="M26" i="2"/>
  <c r="M22" i="2"/>
  <c r="M18" i="2"/>
  <c r="M10" i="2"/>
  <c r="N9" i="2" s="1"/>
  <c r="M78" i="2"/>
  <c r="M49" i="2"/>
  <c r="M39" i="2"/>
  <c r="M35" i="2"/>
  <c r="M73" i="2"/>
  <c r="M30" i="2"/>
  <c r="M70" i="2"/>
  <c r="M33" i="2"/>
  <c r="L31" i="2"/>
  <c r="L77" i="2"/>
  <c r="L104" i="2"/>
  <c r="L167" i="2"/>
  <c r="L134" i="2"/>
  <c r="L171" i="2"/>
  <c r="L230" i="2"/>
  <c r="L254" i="2"/>
  <c r="L239" i="2"/>
  <c r="L293" i="2"/>
  <c r="L23" i="1"/>
  <c r="L19" i="2"/>
  <c r="L32" i="2"/>
  <c r="L94" i="2"/>
  <c r="L13" i="2"/>
  <c r="L28" i="2"/>
  <c r="L70" i="2"/>
  <c r="L102" i="2"/>
  <c r="L58" i="2"/>
  <c r="L63" i="2"/>
  <c r="L76" i="2"/>
  <c r="L116" i="2"/>
  <c r="L164" i="2"/>
  <c r="L161" i="2"/>
  <c r="L141" i="2"/>
  <c r="L98" i="2"/>
  <c r="L103" i="2"/>
  <c r="L152" i="2"/>
  <c r="L143" i="2"/>
  <c r="L156" i="2"/>
  <c r="L168" i="2"/>
  <c r="L186" i="2"/>
  <c r="L177" i="2"/>
  <c r="L190" i="2"/>
  <c r="L201" i="2"/>
  <c r="L165" i="2"/>
  <c r="L276" i="2"/>
  <c r="L211" i="2"/>
  <c r="L241" i="2"/>
  <c r="L210" i="2"/>
  <c r="L223" i="2"/>
  <c r="L243" i="2"/>
  <c r="L253" i="2"/>
  <c r="L258" i="2"/>
  <c r="L279" i="2"/>
  <c r="L310" i="2"/>
  <c r="L261" i="2"/>
  <c r="L274" i="2"/>
  <c r="L308" i="2"/>
  <c r="M102" i="2" l="1"/>
  <c r="M115" i="2"/>
  <c r="M125" i="2"/>
  <c r="M144" i="2"/>
  <c r="M130" i="2"/>
  <c r="M170" i="2"/>
  <c r="M146" i="2"/>
  <c r="M132" i="2"/>
  <c r="M145" i="2"/>
  <c r="M172" i="2"/>
  <c r="M169" i="2"/>
  <c r="M182" i="2"/>
  <c r="M209" i="2"/>
  <c r="M199" i="2"/>
  <c r="M260" i="2"/>
  <c r="M222" i="2"/>
  <c r="M236" i="2"/>
  <c r="M213" i="2"/>
  <c r="M226" i="2"/>
  <c r="M290" i="2"/>
  <c r="M232" i="2"/>
  <c r="M245" i="2"/>
  <c r="M274" i="2"/>
  <c r="M267" i="2"/>
  <c r="M280" i="2"/>
  <c r="M285" i="2"/>
  <c r="G26" i="1"/>
  <c r="K25" i="1"/>
  <c r="L25" i="1" s="1"/>
  <c r="J25" i="1"/>
  <c r="M14" i="2"/>
  <c r="M29" i="2"/>
  <c r="M46" i="2"/>
  <c r="M38" i="2"/>
  <c r="M75" i="2"/>
  <c r="M95" i="2"/>
  <c r="M77" i="2"/>
  <c r="M89" i="2"/>
  <c r="M52" i="2"/>
  <c r="M108" i="2"/>
  <c r="M119" i="2"/>
  <c r="M124" i="2"/>
  <c r="M134" i="2"/>
  <c r="M90" i="2"/>
  <c r="M163" i="2"/>
  <c r="M133" i="2"/>
  <c r="M127" i="2"/>
  <c r="M148" i="2"/>
  <c r="M158" i="2"/>
  <c r="M188" i="2"/>
  <c r="M185" i="2"/>
  <c r="M203" i="2"/>
  <c r="M255" i="2"/>
  <c r="M208" i="2"/>
  <c r="M217" i="2"/>
  <c r="M231" i="2"/>
  <c r="M216" i="2"/>
  <c r="M229" i="2"/>
  <c r="M233" i="2"/>
  <c r="M238" i="2"/>
  <c r="M248" i="2"/>
  <c r="M270" i="2"/>
  <c r="M265" i="2"/>
  <c r="M283" i="2"/>
  <c r="M296" i="2"/>
  <c r="M301" i="2"/>
  <c r="M16" i="2"/>
  <c r="M41" i="2"/>
  <c r="M62" i="2"/>
  <c r="M123" i="2"/>
  <c r="M105" i="2"/>
  <c r="M103" i="2"/>
  <c r="M116" i="2"/>
  <c r="M165" i="2"/>
  <c r="M136" i="2"/>
  <c r="M162" i="2"/>
  <c r="M98" i="2"/>
  <c r="M131" i="2"/>
  <c r="M141" i="2"/>
  <c r="M135" i="2"/>
  <c r="M156" i="2"/>
  <c r="M181" i="2"/>
  <c r="M196" i="2"/>
  <c r="M193" i="2"/>
  <c r="M171" i="2"/>
  <c r="M160" i="2"/>
  <c r="M279" i="2"/>
  <c r="M225" i="2"/>
  <c r="M244" i="2"/>
  <c r="M224" i="2"/>
  <c r="M243" i="2"/>
  <c r="M241" i="2"/>
  <c r="M246" i="2"/>
  <c r="M256" i="2"/>
  <c r="M294" i="2"/>
  <c r="M273" i="2"/>
  <c r="M291" i="2"/>
  <c r="M304" i="2"/>
  <c r="M309" i="2"/>
  <c r="M15" i="2"/>
  <c r="M19" i="2"/>
  <c r="M32" i="2"/>
  <c r="M47" i="2"/>
  <c r="M84" i="2"/>
  <c r="M60" i="2"/>
  <c r="L12" i="2"/>
  <c r="D16" i="2" s="1"/>
  <c r="M20" i="2"/>
  <c r="M23" i="2"/>
  <c r="M37" i="2"/>
  <c r="M48" i="2"/>
  <c r="M57" i="2"/>
  <c r="M28" i="2"/>
  <c r="M97" i="2"/>
  <c r="M152" i="2"/>
  <c r="M42" i="2"/>
  <c r="M55" i="2"/>
  <c r="M68" i="2"/>
  <c r="M150" i="2"/>
  <c r="M83" i="2"/>
  <c r="M96" i="2"/>
  <c r="M93" i="2"/>
  <c r="M106" i="2"/>
  <c r="M139" i="2"/>
  <c r="M149" i="2"/>
  <c r="M143" i="2"/>
  <c r="M178" i="2"/>
  <c r="M167" i="2"/>
  <c r="M200" i="2"/>
  <c r="M198" i="2"/>
  <c r="M179" i="2"/>
  <c r="M168" i="2"/>
  <c r="M212" i="2"/>
  <c r="M239" i="2"/>
  <c r="M306" i="2"/>
  <c r="M251" i="2"/>
  <c r="M268" i="2"/>
  <c r="M249" i="2"/>
  <c r="M254" i="2"/>
  <c r="M276" i="2"/>
  <c r="M234" i="2"/>
  <c r="M281" i="2"/>
  <c r="M299" i="2"/>
  <c r="M312" i="2"/>
  <c r="M287" i="2"/>
  <c r="M24" i="2"/>
  <c r="M27" i="2"/>
  <c r="M81" i="2"/>
  <c r="M54" i="2"/>
  <c r="M13" i="2"/>
  <c r="M36" i="2"/>
  <c r="M56" i="2"/>
  <c r="M194" i="2"/>
  <c r="M50" i="2"/>
  <c r="M63" i="2"/>
  <c r="M76" i="2"/>
  <c r="M186" i="2"/>
  <c r="M91" i="2"/>
  <c r="M104" i="2"/>
  <c r="M101" i="2"/>
  <c r="M114" i="2"/>
  <c r="M147" i="2"/>
  <c r="M157" i="2"/>
  <c r="M151" i="2"/>
  <c r="M121" i="2"/>
  <c r="M175" i="2"/>
  <c r="M206" i="2"/>
  <c r="M207" i="2"/>
  <c r="M187" i="2"/>
  <c r="M176" i="2"/>
  <c r="M220" i="2"/>
  <c r="M252" i="2"/>
  <c r="M310" i="2"/>
  <c r="M271" i="2"/>
  <c r="M202" i="2"/>
  <c r="M257" i="2"/>
  <c r="M266" i="2"/>
  <c r="M284" i="2"/>
  <c r="M242" i="2"/>
  <c r="M289" i="2"/>
  <c r="M307" i="2"/>
  <c r="M261" i="2"/>
  <c r="M295" i="2"/>
  <c r="N306" i="2"/>
  <c r="N290" i="2"/>
  <c r="N280" i="2"/>
  <c r="N264" i="2"/>
  <c r="N267" i="2"/>
  <c r="N302" i="2"/>
  <c r="N308" i="2"/>
  <c r="N292" i="2"/>
  <c r="N253" i="2"/>
  <c r="N237" i="2"/>
  <c r="N240" i="2"/>
  <c r="N297" i="2"/>
  <c r="N295" i="2"/>
  <c r="N261" i="2"/>
  <c r="N285" i="2"/>
  <c r="N260" i="2"/>
  <c r="N221" i="2"/>
  <c r="N205" i="2"/>
  <c r="N246" i="2"/>
  <c r="N219" i="2"/>
  <c r="N230" i="2"/>
  <c r="N214" i="2"/>
  <c r="N301" i="2"/>
  <c r="N247" i="2"/>
  <c r="N266" i="2"/>
  <c r="N242" i="2"/>
  <c r="N179" i="2"/>
  <c r="N163" i="2"/>
  <c r="N207" i="2"/>
  <c r="N193" i="2"/>
  <c r="N200" i="2"/>
  <c r="N188" i="2"/>
  <c r="N210" i="2"/>
  <c r="N183" i="2"/>
  <c r="N170" i="2"/>
  <c r="N204" i="2"/>
  <c r="N176" i="2"/>
  <c r="N124" i="2"/>
  <c r="N116" i="2"/>
  <c r="N173" i="2"/>
  <c r="N154" i="2"/>
  <c r="N146" i="2"/>
  <c r="N138" i="2"/>
  <c r="N133" i="2"/>
  <c r="N192" i="2"/>
  <c r="N159" i="2"/>
  <c r="N184" i="2"/>
  <c r="N167" i="2"/>
  <c r="N166" i="2"/>
  <c r="N126" i="2"/>
  <c r="N137" i="2"/>
  <c r="N127" i="2"/>
  <c r="N125" i="2"/>
  <c r="N122" i="2"/>
  <c r="N112" i="2"/>
  <c r="N107" i="2"/>
  <c r="N99" i="2"/>
  <c r="N91" i="2"/>
  <c r="N189" i="2"/>
  <c r="N94" i="2"/>
  <c r="N86" i="2"/>
  <c r="N158" i="2"/>
  <c r="N153" i="2"/>
  <c r="N145" i="2"/>
  <c r="N123" i="2"/>
  <c r="N111" i="2"/>
  <c r="N103" i="2"/>
  <c r="N83" i="2"/>
  <c r="N79" i="2"/>
  <c r="N71" i="2"/>
  <c r="N63" i="2"/>
  <c r="N121" i="2"/>
  <c r="N108" i="2"/>
  <c r="N85" i="2"/>
  <c r="N74" i="2"/>
  <c r="N77" i="2"/>
  <c r="N69" i="2"/>
  <c r="N61" i="2"/>
  <c r="N53" i="2"/>
  <c r="N72" i="2"/>
  <c r="N64" i="2"/>
  <c r="N56" i="2"/>
  <c r="N48" i="2"/>
  <c r="N59" i="2"/>
  <c r="N92" i="2"/>
  <c r="N90" i="2"/>
  <c r="N78" i="2"/>
  <c r="N38" i="2"/>
  <c r="N31" i="2"/>
  <c r="N25" i="2"/>
  <c r="N21" i="2"/>
  <c r="N43" i="2"/>
  <c r="N34" i="2"/>
  <c r="N129" i="2"/>
  <c r="N88" i="2"/>
  <c r="N26" i="2"/>
  <c r="N22" i="2"/>
  <c r="N18" i="2"/>
  <c r="N114" i="2"/>
  <c r="N14" i="2"/>
  <c r="N76" i="2"/>
  <c r="N49" i="2"/>
  <c r="N35" i="2"/>
  <c r="N73" i="2"/>
  <c r="N30" i="2"/>
  <c r="N68" i="2"/>
  <c r="N50" i="2"/>
  <c r="N65" i="2"/>
  <c r="N51" i="2"/>
  <c r="N36" i="2"/>
  <c r="N28" i="2"/>
  <c r="N10" i="2"/>
  <c r="O9" i="2" s="1"/>
  <c r="M87" i="2"/>
  <c r="M17" i="2"/>
  <c r="M65" i="2"/>
  <c r="M64" i="2"/>
  <c r="M45" i="2"/>
  <c r="M58" i="2"/>
  <c r="M71" i="2"/>
  <c r="M88" i="2"/>
  <c r="M86" i="2"/>
  <c r="M99" i="2"/>
  <c r="M112" i="2"/>
  <c r="M109" i="2"/>
  <c r="M118" i="2"/>
  <c r="M155" i="2"/>
  <c r="M197" i="2"/>
  <c r="M173" i="2"/>
  <c r="M129" i="2"/>
  <c r="M183" i="2"/>
  <c r="M223" i="2"/>
  <c r="M166" i="2"/>
  <c r="M195" i="2"/>
  <c r="M184" i="2"/>
  <c r="M228" i="2"/>
  <c r="M292" i="2"/>
  <c r="M219" i="2"/>
  <c r="M298" i="2"/>
  <c r="M210" i="2"/>
  <c r="M262" i="2"/>
  <c r="M282" i="2"/>
  <c r="M302" i="2"/>
  <c r="M250" i="2"/>
  <c r="M297" i="2"/>
  <c r="M264" i="2"/>
  <c r="M269" i="2"/>
  <c r="M303" i="2"/>
  <c r="N191" i="2" l="1"/>
  <c r="N196" i="2"/>
  <c r="N198" i="2"/>
  <c r="N171" i="2"/>
  <c r="N255" i="2"/>
  <c r="N263" i="2"/>
  <c r="N222" i="2"/>
  <c r="N227" i="2"/>
  <c r="N213" i="2"/>
  <c r="N273" i="2"/>
  <c r="N277" i="2"/>
  <c r="N232" i="2"/>
  <c r="N245" i="2"/>
  <c r="N300" i="2"/>
  <c r="N310" i="2"/>
  <c r="N272" i="2"/>
  <c r="N298" i="2"/>
  <c r="N29" i="2"/>
  <c r="N67" i="2"/>
  <c r="N155" i="2"/>
  <c r="N106" i="2"/>
  <c r="N89" i="2"/>
  <c r="N102" i="2"/>
  <c r="N115" i="2"/>
  <c r="N139" i="2"/>
  <c r="N134" i="2"/>
  <c r="N199" i="2"/>
  <c r="N141" i="2"/>
  <c r="N226" i="2"/>
  <c r="N132" i="2"/>
  <c r="N178" i="2"/>
  <c r="N218" i="2"/>
  <c r="N206" i="2"/>
  <c r="N212" i="2"/>
  <c r="N187" i="2"/>
  <c r="N279" i="2"/>
  <c r="N305" i="2"/>
  <c r="N231" i="2"/>
  <c r="N311" i="2"/>
  <c r="N229" i="2"/>
  <c r="N303" i="2"/>
  <c r="N235" i="2"/>
  <c r="N248" i="2"/>
  <c r="N269" i="2"/>
  <c r="N262" i="2"/>
  <c r="N275" i="2"/>
  <c r="N288" i="2"/>
  <c r="N15" i="2"/>
  <c r="N46" i="2"/>
  <c r="N98" i="2"/>
  <c r="N20" i="2"/>
  <c r="N19" i="2"/>
  <c r="N37" i="2"/>
  <c r="N41" i="2"/>
  <c r="N57" i="2"/>
  <c r="N54" i="2"/>
  <c r="N75" i="2"/>
  <c r="N82" i="2"/>
  <c r="N118" i="2"/>
  <c r="N39" i="2"/>
  <c r="N147" i="2"/>
  <c r="N97" i="2"/>
  <c r="N110" i="2"/>
  <c r="N117" i="2"/>
  <c r="N93" i="2"/>
  <c r="N142" i="2"/>
  <c r="N128" i="2"/>
  <c r="N149" i="2"/>
  <c r="N135" i="2"/>
  <c r="N140" i="2"/>
  <c r="N186" i="2"/>
  <c r="N250" i="2"/>
  <c r="N161" i="2"/>
  <c r="N174" i="2"/>
  <c r="N195" i="2"/>
  <c r="N287" i="2"/>
  <c r="N209" i="2"/>
  <c r="N254" i="2"/>
  <c r="N208" i="2"/>
  <c r="N258" i="2"/>
  <c r="N233" i="2"/>
  <c r="N243" i="2"/>
  <c r="N256" i="2"/>
  <c r="N309" i="2"/>
  <c r="N270" i="2"/>
  <c r="N283" i="2"/>
  <c r="N296" i="2"/>
  <c r="M12" i="2"/>
  <c r="D17" i="2" s="1"/>
  <c r="N16" i="2"/>
  <c r="N32" i="2"/>
  <c r="N60" i="2"/>
  <c r="N80" i="2"/>
  <c r="N24" i="2"/>
  <c r="N23" i="2"/>
  <c r="N52" i="2"/>
  <c r="N42" i="2"/>
  <c r="N13" i="2"/>
  <c r="N62" i="2"/>
  <c r="N84" i="2"/>
  <c r="N100" i="2"/>
  <c r="N58" i="2"/>
  <c r="N47" i="2"/>
  <c r="N87" i="2"/>
  <c r="N105" i="2"/>
  <c r="N119" i="2"/>
  <c r="N181" i="2"/>
  <c r="N101" i="2"/>
  <c r="N150" i="2"/>
  <c r="N136" i="2"/>
  <c r="N157" i="2"/>
  <c r="N143" i="2"/>
  <c r="N148" i="2"/>
  <c r="N194" i="2"/>
  <c r="N164" i="2"/>
  <c r="N169" i="2"/>
  <c r="N182" i="2"/>
  <c r="N201" i="2"/>
  <c r="N220" i="2"/>
  <c r="N217" i="2"/>
  <c r="N274" i="2"/>
  <c r="N216" i="2"/>
  <c r="N236" i="2"/>
  <c r="N241" i="2"/>
  <c r="N251" i="2"/>
  <c r="N265" i="2"/>
  <c r="N268" i="2"/>
  <c r="N278" i="2"/>
  <c r="N291" i="2"/>
  <c r="N304" i="2"/>
  <c r="J26" i="1"/>
  <c r="K26" i="1"/>
  <c r="L26" i="1" s="1"/>
  <c r="G27" i="1"/>
  <c r="O285" i="2"/>
  <c r="O302" i="2"/>
  <c r="O289" i="2"/>
  <c r="O279" i="2"/>
  <c r="O240" i="2"/>
  <c r="O235" i="2"/>
  <c r="O272" i="2"/>
  <c r="O247" i="2"/>
  <c r="O233" i="2"/>
  <c r="O222" i="2"/>
  <c r="O257" i="2"/>
  <c r="O300" i="2"/>
  <c r="O203" i="2"/>
  <c r="O193" i="2"/>
  <c r="O180" i="2"/>
  <c r="O202" i="2"/>
  <c r="O181" i="2"/>
  <c r="O119" i="2"/>
  <c r="O157" i="2"/>
  <c r="O136" i="2"/>
  <c r="O245" i="2"/>
  <c r="O204" i="2"/>
  <c r="O162" i="2"/>
  <c r="O156" i="2"/>
  <c r="O113" i="2"/>
  <c r="O100" i="2"/>
  <c r="O98" i="2"/>
  <c r="O42" i="2"/>
  <c r="O80" i="2"/>
  <c r="O84" i="2"/>
  <c r="O120" i="2"/>
  <c r="O65" i="2"/>
  <c r="O45" i="2"/>
  <c r="O10" i="2"/>
  <c r="P9" i="2" s="1"/>
  <c r="O116" i="2"/>
  <c r="O27" i="2"/>
  <c r="O68" i="2"/>
  <c r="O36" i="2"/>
  <c r="O17" i="2"/>
  <c r="N33" i="2"/>
  <c r="N27" i="2"/>
  <c r="N81" i="2"/>
  <c r="N44" i="2"/>
  <c r="N17" i="2"/>
  <c r="N70" i="2"/>
  <c r="N40" i="2"/>
  <c r="N45" i="2"/>
  <c r="N66" i="2"/>
  <c r="N55" i="2"/>
  <c r="N95" i="2"/>
  <c r="N113" i="2"/>
  <c r="N131" i="2"/>
  <c r="N96" i="2"/>
  <c r="N109" i="2"/>
  <c r="N162" i="2"/>
  <c r="N144" i="2"/>
  <c r="N197" i="2"/>
  <c r="N151" i="2"/>
  <c r="N156" i="2"/>
  <c r="N202" i="2"/>
  <c r="N172" i="2"/>
  <c r="N177" i="2"/>
  <c r="N190" i="2"/>
  <c r="N215" i="2"/>
  <c r="N228" i="2"/>
  <c r="N225" i="2"/>
  <c r="N293" i="2"/>
  <c r="N224" i="2"/>
  <c r="N244" i="2"/>
  <c r="N249" i="2"/>
  <c r="N259" i="2"/>
  <c r="N281" i="2"/>
  <c r="N276" i="2"/>
  <c r="N286" i="2"/>
  <c r="N299" i="2"/>
  <c r="N312" i="2"/>
  <c r="N104" i="2"/>
  <c r="N120" i="2"/>
  <c r="N165" i="2"/>
  <c r="N152" i="2"/>
  <c r="N130" i="2"/>
  <c r="N160" i="2"/>
  <c r="N168" i="2"/>
  <c r="N175" i="2"/>
  <c r="N180" i="2"/>
  <c r="N185" i="2"/>
  <c r="N203" i="2"/>
  <c r="N223" i="2"/>
  <c r="N234" i="2"/>
  <c r="N239" i="2"/>
  <c r="N211" i="2"/>
  <c r="N238" i="2"/>
  <c r="N252" i="2"/>
  <c r="N257" i="2"/>
  <c r="N271" i="2"/>
  <c r="N289" i="2"/>
  <c r="N284" i="2"/>
  <c r="N294" i="2"/>
  <c r="N307" i="2"/>
  <c r="N282" i="2"/>
  <c r="O63" i="2" l="1"/>
  <c r="O86" i="2"/>
  <c r="O35" i="2"/>
  <c r="O47" i="2"/>
  <c r="O73" i="2"/>
  <c r="O126" i="2"/>
  <c r="O95" i="2"/>
  <c r="O82" i="2"/>
  <c r="O50" i="2"/>
  <c r="O106" i="2"/>
  <c r="O108" i="2"/>
  <c r="O165" i="2"/>
  <c r="O91" i="2"/>
  <c r="O88" i="2"/>
  <c r="O129" i="2"/>
  <c r="O131" i="2"/>
  <c r="O144" i="2"/>
  <c r="O195" i="2"/>
  <c r="O127" i="2"/>
  <c r="O189" i="2"/>
  <c r="O167" i="2"/>
  <c r="O188" i="2"/>
  <c r="O198" i="2"/>
  <c r="O209" i="2"/>
  <c r="O215" i="2"/>
  <c r="O288" i="2"/>
  <c r="O230" i="2"/>
  <c r="O200" i="2"/>
  <c r="O255" i="2"/>
  <c r="O290" i="2"/>
  <c r="O243" i="2"/>
  <c r="O248" i="2"/>
  <c r="O287" i="2"/>
  <c r="O297" i="2"/>
  <c r="O310" i="2"/>
  <c r="O293" i="2"/>
  <c r="P296" i="2"/>
  <c r="P288" i="2"/>
  <c r="P262" i="2"/>
  <c r="P305" i="2"/>
  <c r="P300" i="2"/>
  <c r="P292" i="2"/>
  <c r="P282" i="2"/>
  <c r="P274" i="2"/>
  <c r="P235" i="2"/>
  <c r="P307" i="2"/>
  <c r="P261" i="2"/>
  <c r="P257" i="2"/>
  <c r="P255" i="2"/>
  <c r="P247" i="2"/>
  <c r="P258" i="2"/>
  <c r="P250" i="2"/>
  <c r="P203" i="2"/>
  <c r="P256" i="2"/>
  <c r="P217" i="2"/>
  <c r="P209" i="2"/>
  <c r="P252" i="2"/>
  <c r="P223" i="2"/>
  <c r="P309" i="2"/>
  <c r="P269" i="2"/>
  <c r="P198" i="2"/>
  <c r="P193" i="2"/>
  <c r="P188" i="2"/>
  <c r="P180" i="2"/>
  <c r="P191" i="2"/>
  <c r="P183" i="2"/>
  <c r="P178" i="2"/>
  <c r="P170" i="2"/>
  <c r="P173" i="2"/>
  <c r="P291" i="2"/>
  <c r="P171" i="2"/>
  <c r="P154" i="2"/>
  <c r="P149" i="2"/>
  <c r="P141" i="2"/>
  <c r="P128" i="2"/>
  <c r="P187" i="2"/>
  <c r="P150" i="2"/>
  <c r="P142" i="2"/>
  <c r="P148" i="2"/>
  <c r="P140" i="2"/>
  <c r="P107" i="2"/>
  <c r="P91" i="2"/>
  <c r="P166" i="2"/>
  <c r="P151" i="2"/>
  <c r="P113" i="2"/>
  <c r="P105" i="2"/>
  <c r="P153" i="2"/>
  <c r="P108" i="2"/>
  <c r="P92" i="2"/>
  <c r="P84" i="2"/>
  <c r="P123" i="2"/>
  <c r="P111" i="2"/>
  <c r="P95" i="2"/>
  <c r="P87" i="2"/>
  <c r="P126" i="2"/>
  <c r="P109" i="2"/>
  <c r="P93" i="2"/>
  <c r="P137" i="2"/>
  <c r="P69" i="2"/>
  <c r="P53" i="2"/>
  <c r="P37" i="2"/>
  <c r="P145" i="2"/>
  <c r="P89" i="2"/>
  <c r="P80" i="2"/>
  <c r="P64" i="2"/>
  <c r="P56" i="2"/>
  <c r="P67" i="2"/>
  <c r="P51" i="2"/>
  <c r="P164" i="2"/>
  <c r="P78" i="2"/>
  <c r="P54" i="2"/>
  <c r="P163" i="2"/>
  <c r="P90" i="2"/>
  <c r="P73" i="2"/>
  <c r="P114" i="2"/>
  <c r="P81" i="2"/>
  <c r="P68" i="2"/>
  <c r="P60" i="2"/>
  <c r="P47" i="2"/>
  <c r="P41" i="2"/>
  <c r="P26" i="2"/>
  <c r="P22" i="2"/>
  <c r="P10" i="2"/>
  <c r="Q9" i="2" s="1"/>
  <c r="P88" i="2"/>
  <c r="P42" i="2"/>
  <c r="P32" i="2"/>
  <c r="P14" i="2"/>
  <c r="P74" i="2"/>
  <c r="P48" i="2"/>
  <c r="P27" i="2"/>
  <c r="P19" i="2"/>
  <c r="P15" i="2"/>
  <c r="P104" i="2"/>
  <c r="P71" i="2"/>
  <c r="P39" i="2"/>
  <c r="P66" i="2"/>
  <c r="P33" i="2"/>
  <c r="P20" i="2"/>
  <c r="P16" i="2"/>
  <c r="P63" i="2"/>
  <c r="P36" i="2"/>
  <c r="P28" i="2"/>
  <c r="P38" i="2"/>
  <c r="P31" i="2"/>
  <c r="P21" i="2"/>
  <c r="P13" i="2"/>
  <c r="P55" i="2"/>
  <c r="O25" i="2"/>
  <c r="O83" i="2"/>
  <c r="O30" i="2"/>
  <c r="O76" i="2"/>
  <c r="O18" i="2"/>
  <c r="O184" i="2"/>
  <c r="O87" i="2"/>
  <c r="O142" i="2"/>
  <c r="O123" i="2"/>
  <c r="O93" i="2"/>
  <c r="O58" i="2"/>
  <c r="O114" i="2"/>
  <c r="O121" i="2"/>
  <c r="O170" i="2"/>
  <c r="O99" i="2"/>
  <c r="O96" i="2"/>
  <c r="O137" i="2"/>
  <c r="O139" i="2"/>
  <c r="O152" i="2"/>
  <c r="O282" i="2"/>
  <c r="O135" i="2"/>
  <c r="O197" i="2"/>
  <c r="O175" i="2"/>
  <c r="O196" i="2"/>
  <c r="O207" i="2"/>
  <c r="O210" i="2"/>
  <c r="O223" i="2"/>
  <c r="O217" i="2"/>
  <c r="O241" i="2"/>
  <c r="O208" i="2"/>
  <c r="O268" i="2"/>
  <c r="O308" i="2"/>
  <c r="O251" i="2"/>
  <c r="O256" i="2"/>
  <c r="O295" i="2"/>
  <c r="O305" i="2"/>
  <c r="O267" i="2"/>
  <c r="O301" i="2"/>
  <c r="O31" i="2"/>
  <c r="O111" i="2"/>
  <c r="O39" i="2"/>
  <c r="O14" i="2"/>
  <c r="O22" i="2"/>
  <c r="O34" i="2"/>
  <c r="O150" i="2"/>
  <c r="O43" i="2"/>
  <c r="O40" i="2"/>
  <c r="O53" i="2"/>
  <c r="O66" i="2"/>
  <c r="O118" i="2"/>
  <c r="O148" i="2"/>
  <c r="O199" i="2"/>
  <c r="O107" i="2"/>
  <c r="O104" i="2"/>
  <c r="O145" i="2"/>
  <c r="O147" i="2"/>
  <c r="O159" i="2"/>
  <c r="O130" i="2"/>
  <c r="O143" i="2"/>
  <c r="O205" i="2"/>
  <c r="O183" i="2"/>
  <c r="O206" i="2"/>
  <c r="O158" i="2"/>
  <c r="O218" i="2"/>
  <c r="O242" i="2"/>
  <c r="O225" i="2"/>
  <c r="O261" i="2"/>
  <c r="O216" i="2"/>
  <c r="O298" i="2"/>
  <c r="O238" i="2"/>
  <c r="O259" i="2"/>
  <c r="O264" i="2"/>
  <c r="O303" i="2"/>
  <c r="O262" i="2"/>
  <c r="O275" i="2"/>
  <c r="O309" i="2"/>
  <c r="O21" i="2"/>
  <c r="O38" i="2"/>
  <c r="O16" i="2"/>
  <c r="O71" i="2"/>
  <c r="O32" i="2"/>
  <c r="O26" i="2"/>
  <c r="O46" i="2"/>
  <c r="O54" i="2"/>
  <c r="O51" i="2"/>
  <c r="O48" i="2"/>
  <c r="O61" i="2"/>
  <c r="O74" i="2"/>
  <c r="O140" i="2"/>
  <c r="O81" i="2"/>
  <c r="O94" i="2"/>
  <c r="O115" i="2"/>
  <c r="O112" i="2"/>
  <c r="O153" i="2"/>
  <c r="O155" i="2"/>
  <c r="O192" i="2"/>
  <c r="O138" i="2"/>
  <c r="O151" i="2"/>
  <c r="O213" i="2"/>
  <c r="O191" i="2"/>
  <c r="O229" i="2"/>
  <c r="O166" i="2"/>
  <c r="O226" i="2"/>
  <c r="O212" i="2"/>
  <c r="O249" i="2"/>
  <c r="O274" i="2"/>
  <c r="O224" i="2"/>
  <c r="O236" i="2"/>
  <c r="O246" i="2"/>
  <c r="O276" i="2"/>
  <c r="O280" i="2"/>
  <c r="O311" i="2"/>
  <c r="O270" i="2"/>
  <c r="O283" i="2"/>
  <c r="G28" i="1"/>
  <c r="K27" i="1"/>
  <c r="L27" i="1" s="1"/>
  <c r="J27" i="1"/>
  <c r="O60" i="2"/>
  <c r="O20" i="2"/>
  <c r="O15" i="2"/>
  <c r="O37" i="2"/>
  <c r="O29" i="2"/>
  <c r="O55" i="2"/>
  <c r="O62" i="2"/>
  <c r="O59" i="2"/>
  <c r="O56" i="2"/>
  <c r="O69" i="2"/>
  <c r="O85" i="2"/>
  <c r="O168" i="2"/>
  <c r="O89" i="2"/>
  <c r="O102" i="2"/>
  <c r="O117" i="2"/>
  <c r="O122" i="2"/>
  <c r="O161" i="2"/>
  <c r="O187" i="2"/>
  <c r="O133" i="2"/>
  <c r="O146" i="2"/>
  <c r="O160" i="2"/>
  <c r="O178" i="2"/>
  <c r="O269" i="2"/>
  <c r="O169" i="2"/>
  <c r="O174" i="2"/>
  <c r="O237" i="2"/>
  <c r="O220" i="2"/>
  <c r="O277" i="2"/>
  <c r="O211" i="2"/>
  <c r="O253" i="2"/>
  <c r="O244" i="2"/>
  <c r="O254" i="2"/>
  <c r="O284" i="2"/>
  <c r="O304" i="2"/>
  <c r="O265" i="2"/>
  <c r="O278" i="2"/>
  <c r="O291" i="2"/>
  <c r="O109" i="2"/>
  <c r="O24" i="2"/>
  <c r="O19" i="2"/>
  <c r="O52" i="2"/>
  <c r="O41" i="2"/>
  <c r="O49" i="2"/>
  <c r="O70" i="2"/>
  <c r="O67" i="2"/>
  <c r="O64" i="2"/>
  <c r="O77" i="2"/>
  <c r="O101" i="2"/>
  <c r="O176" i="2"/>
  <c r="O97" i="2"/>
  <c r="O110" i="2"/>
  <c r="O128" i="2"/>
  <c r="O125" i="2"/>
  <c r="O163" i="2"/>
  <c r="O221" i="2"/>
  <c r="O141" i="2"/>
  <c r="O154" i="2"/>
  <c r="O201" i="2"/>
  <c r="O186" i="2"/>
  <c r="O164" i="2"/>
  <c r="O177" i="2"/>
  <c r="O182" i="2"/>
  <c r="O250" i="2"/>
  <c r="O228" i="2"/>
  <c r="O306" i="2"/>
  <c r="O219" i="2"/>
  <c r="O231" i="2"/>
  <c r="O252" i="2"/>
  <c r="O266" i="2"/>
  <c r="O312" i="2"/>
  <c r="O263" i="2"/>
  <c r="O273" i="2"/>
  <c r="O286" i="2"/>
  <c r="O299" i="2"/>
  <c r="O13" i="2"/>
  <c r="O28" i="2"/>
  <c r="O33" i="2"/>
  <c r="O23" i="2"/>
  <c r="O79" i="2"/>
  <c r="O44" i="2"/>
  <c r="O57" i="2"/>
  <c r="O78" i="2"/>
  <c r="O75" i="2"/>
  <c r="O72" i="2"/>
  <c r="O103" i="2"/>
  <c r="O90" i="2"/>
  <c r="O92" i="2"/>
  <c r="O105" i="2"/>
  <c r="O124" i="2"/>
  <c r="O134" i="2"/>
  <c r="O132" i="2"/>
  <c r="O179" i="2"/>
  <c r="O258" i="2"/>
  <c r="O149" i="2"/>
  <c r="O171" i="2"/>
  <c r="O173" i="2"/>
  <c r="O194" i="2"/>
  <c r="O172" i="2"/>
  <c r="O185" i="2"/>
  <c r="O190" i="2"/>
  <c r="O296" i="2"/>
  <c r="O234" i="2"/>
  <c r="O214" i="2"/>
  <c r="O227" i="2"/>
  <c r="O239" i="2"/>
  <c r="O260" i="2"/>
  <c r="O292" i="2"/>
  <c r="O232" i="2"/>
  <c r="O271" i="2"/>
  <c r="O281" i="2"/>
  <c r="O294" i="2"/>
  <c r="O307" i="2"/>
  <c r="N12" i="2"/>
  <c r="D18" i="2" s="1"/>
  <c r="P17" i="2" l="1"/>
  <c r="P12" i="2" s="1"/>
  <c r="D20" i="2" s="1"/>
  <c r="P50" i="2"/>
  <c r="P30" i="2"/>
  <c r="P23" i="2"/>
  <c r="P40" i="2"/>
  <c r="P29" i="2"/>
  <c r="P76" i="2"/>
  <c r="P112" i="2"/>
  <c r="P43" i="2"/>
  <c r="P72" i="2"/>
  <c r="P45" i="2"/>
  <c r="P101" i="2"/>
  <c r="P103" i="2"/>
  <c r="P100" i="2"/>
  <c r="P119" i="2"/>
  <c r="P99" i="2"/>
  <c r="P156" i="2"/>
  <c r="P165" i="2"/>
  <c r="P136" i="2"/>
  <c r="P157" i="2"/>
  <c r="P168" i="2"/>
  <c r="P181" i="2"/>
  <c r="P186" i="2"/>
  <c r="P200" i="2"/>
  <c r="P196" i="2"/>
  <c r="P207" i="2"/>
  <c r="P218" i="2"/>
  <c r="P280" i="2"/>
  <c r="P225" i="2"/>
  <c r="P211" i="2"/>
  <c r="P263" i="2"/>
  <c r="P267" i="2"/>
  <c r="P277" i="2"/>
  <c r="P243" i="2"/>
  <c r="P290" i="2"/>
  <c r="P308" i="2"/>
  <c r="P270" i="2"/>
  <c r="P304" i="2"/>
  <c r="P158" i="2"/>
  <c r="P182" i="2"/>
  <c r="P144" i="2"/>
  <c r="P195" i="2"/>
  <c r="P176" i="2"/>
  <c r="P189" i="2"/>
  <c r="P194" i="2"/>
  <c r="P224" i="2"/>
  <c r="P212" i="2"/>
  <c r="P213" i="2"/>
  <c r="P226" i="2"/>
  <c r="P301" i="2"/>
  <c r="P236" i="2"/>
  <c r="P219" i="2"/>
  <c r="P279" i="2"/>
  <c r="P285" i="2"/>
  <c r="P287" i="2"/>
  <c r="P251" i="2"/>
  <c r="P298" i="2"/>
  <c r="P265" i="2"/>
  <c r="P278" i="2"/>
  <c r="P312" i="2"/>
  <c r="J28" i="1"/>
  <c r="G29" i="1"/>
  <c r="K28" i="1"/>
  <c r="L28" i="1" s="1"/>
  <c r="P25" i="2"/>
  <c r="P83" i="2"/>
  <c r="P49" i="2"/>
  <c r="P35" i="2"/>
  <c r="P79" i="2"/>
  <c r="P44" i="2"/>
  <c r="P86" i="2"/>
  <c r="P46" i="2"/>
  <c r="P59" i="2"/>
  <c r="P82" i="2"/>
  <c r="P61" i="2"/>
  <c r="P120" i="2"/>
  <c r="P116" i="2"/>
  <c r="P121" i="2"/>
  <c r="P201" i="2"/>
  <c r="P115" i="2"/>
  <c r="P174" i="2"/>
  <c r="P131" i="2"/>
  <c r="P152" i="2"/>
  <c r="P122" i="2"/>
  <c r="P184" i="2"/>
  <c r="P197" i="2"/>
  <c r="P202" i="2"/>
  <c r="P240" i="2"/>
  <c r="P161" i="2"/>
  <c r="P221" i="2"/>
  <c r="P237" i="2"/>
  <c r="P220" i="2"/>
  <c r="P206" i="2"/>
  <c r="P227" i="2"/>
  <c r="P293" i="2"/>
  <c r="P303" i="2"/>
  <c r="P238" i="2"/>
  <c r="P259" i="2"/>
  <c r="P306" i="2"/>
  <c r="P273" i="2"/>
  <c r="P286" i="2"/>
  <c r="P94" i="2"/>
  <c r="P117" i="2"/>
  <c r="P208" i="2"/>
  <c r="P139" i="2"/>
  <c r="P159" i="2"/>
  <c r="P130" i="2"/>
  <c r="P192" i="2"/>
  <c r="P205" i="2"/>
  <c r="P210" i="2"/>
  <c r="P253" i="2"/>
  <c r="P169" i="2"/>
  <c r="P229" i="2"/>
  <c r="P260" i="2"/>
  <c r="P228" i="2"/>
  <c r="P214" i="2"/>
  <c r="P248" i="2"/>
  <c r="P311" i="2"/>
  <c r="P233" i="2"/>
  <c r="P246" i="2"/>
  <c r="P275" i="2"/>
  <c r="P268" i="2"/>
  <c r="P281" i="2"/>
  <c r="P294" i="2"/>
  <c r="Q10" i="2"/>
  <c r="R9" i="2" s="1"/>
  <c r="P85" i="2"/>
  <c r="P57" i="2"/>
  <c r="P62" i="2"/>
  <c r="P75" i="2"/>
  <c r="P98" i="2"/>
  <c r="P77" i="2"/>
  <c r="P135" i="2"/>
  <c r="P129" i="2"/>
  <c r="P179" i="2"/>
  <c r="P102" i="2"/>
  <c r="P124" i="2"/>
  <c r="P216" i="2"/>
  <c r="P147" i="2"/>
  <c r="P190" i="2"/>
  <c r="P138" i="2"/>
  <c r="P199" i="2"/>
  <c r="P295" i="2"/>
  <c r="P167" i="2"/>
  <c r="P272" i="2"/>
  <c r="P177" i="2"/>
  <c r="P232" i="2"/>
  <c r="P283" i="2"/>
  <c r="P244" i="2"/>
  <c r="P222" i="2"/>
  <c r="P234" i="2"/>
  <c r="P231" i="2"/>
  <c r="P241" i="2"/>
  <c r="P254" i="2"/>
  <c r="P299" i="2"/>
  <c r="P276" i="2"/>
  <c r="P289" i="2"/>
  <c r="P302" i="2"/>
  <c r="O12" i="2"/>
  <c r="D19" i="2" s="1"/>
  <c r="P34" i="2"/>
  <c r="P58" i="2"/>
  <c r="P24" i="2"/>
  <c r="P125" i="2"/>
  <c r="P106" i="2"/>
  <c r="P18" i="2"/>
  <c r="P52" i="2"/>
  <c r="P65" i="2"/>
  <c r="P70" i="2"/>
  <c r="P127" i="2"/>
  <c r="P118" i="2"/>
  <c r="P96" i="2"/>
  <c r="P160" i="2"/>
  <c r="P143" i="2"/>
  <c r="P97" i="2"/>
  <c r="P110" i="2"/>
  <c r="P132" i="2"/>
  <c r="P134" i="2"/>
  <c r="P155" i="2"/>
  <c r="P133" i="2"/>
  <c r="P146" i="2"/>
  <c r="P204" i="2"/>
  <c r="P162" i="2"/>
  <c r="P175" i="2"/>
  <c r="P172" i="2"/>
  <c r="P185" i="2"/>
  <c r="P245" i="2"/>
  <c r="P215" i="2"/>
  <c r="P264" i="2"/>
  <c r="P230" i="2"/>
  <c r="P242" i="2"/>
  <c r="P239" i="2"/>
  <c r="P249" i="2"/>
  <c r="P271" i="2"/>
  <c r="P266" i="2"/>
  <c r="P284" i="2"/>
  <c r="P297" i="2"/>
  <c r="P310" i="2"/>
  <c r="Q58" i="2" l="1"/>
  <c r="Q71" i="2"/>
  <c r="Q84" i="2"/>
  <c r="Q116" i="2"/>
  <c r="Q166" i="2"/>
  <c r="Q201" i="2"/>
  <c r="Q196" i="2"/>
  <c r="Q230" i="2"/>
  <c r="Q238" i="2"/>
  <c r="Q300" i="2"/>
  <c r="Q22" i="2"/>
  <c r="Q101" i="2"/>
  <c r="Q122" i="2"/>
  <c r="Q33" i="2"/>
  <c r="Q27" i="2"/>
  <c r="Q42" i="2"/>
  <c r="Q79" i="2"/>
  <c r="Q86" i="2"/>
  <c r="Q120" i="2"/>
  <c r="Q115" i="2"/>
  <c r="Q40" i="2"/>
  <c r="Q174" i="2"/>
  <c r="Q114" i="2"/>
  <c r="Q123" i="2"/>
  <c r="Q146" i="2"/>
  <c r="Q94" i="2"/>
  <c r="Q160" i="2"/>
  <c r="Q177" i="2"/>
  <c r="Q155" i="2"/>
  <c r="Q159" i="2"/>
  <c r="Q157" i="2"/>
  <c r="Q227" i="2"/>
  <c r="Q213" i="2"/>
  <c r="Q170" i="2"/>
  <c r="Q183" i="2"/>
  <c r="Q216" i="2"/>
  <c r="Q210" i="2"/>
  <c r="Q280" i="2"/>
  <c r="Q217" i="2"/>
  <c r="Q243" i="2"/>
  <c r="Q274" i="2"/>
  <c r="Q278" i="2"/>
  <c r="Q310" i="2"/>
  <c r="Q246" i="2"/>
  <c r="Q285" i="2"/>
  <c r="Q295" i="2"/>
  <c r="Q308" i="2"/>
  <c r="Q291" i="2"/>
  <c r="Q18" i="2"/>
  <c r="Q23" i="2"/>
  <c r="Q73" i="2"/>
  <c r="Q106" i="2"/>
  <c r="Q151" i="2"/>
  <c r="Q149" i="2"/>
  <c r="Q175" i="2"/>
  <c r="Q209" i="2"/>
  <c r="Q282" i="2"/>
  <c r="Q26" i="2"/>
  <c r="Q13" i="2"/>
  <c r="Q28" i="2"/>
  <c r="Q66" i="2"/>
  <c r="Q35" i="2"/>
  <c r="Q43" i="2"/>
  <c r="Q83" i="2"/>
  <c r="Q107" i="2"/>
  <c r="Q126" i="2"/>
  <c r="Q167" i="2"/>
  <c r="Q48" i="2"/>
  <c r="Q88" i="2"/>
  <c r="Q118" i="2"/>
  <c r="Q148" i="2"/>
  <c r="Q89" i="2"/>
  <c r="Q102" i="2"/>
  <c r="Q168" i="2"/>
  <c r="Q134" i="2"/>
  <c r="Q169" i="2"/>
  <c r="Q190" i="2"/>
  <c r="Q193" i="2"/>
  <c r="Q235" i="2"/>
  <c r="Q165" i="2"/>
  <c r="Q178" i="2"/>
  <c r="Q191" i="2"/>
  <c r="Q224" i="2"/>
  <c r="Q218" i="2"/>
  <c r="Q212" i="2"/>
  <c r="Q225" i="2"/>
  <c r="Q256" i="2"/>
  <c r="Q288" i="2"/>
  <c r="Q298" i="2"/>
  <c r="Q233" i="2"/>
  <c r="Q254" i="2"/>
  <c r="Q293" i="2"/>
  <c r="Q303" i="2"/>
  <c r="Q265" i="2"/>
  <c r="Q299" i="2"/>
  <c r="G30" i="1"/>
  <c r="K29" i="1"/>
  <c r="L29" i="1" s="1"/>
  <c r="J29" i="1"/>
  <c r="Q53" i="2"/>
  <c r="Q32" i="2"/>
  <c r="Q208" i="2"/>
  <c r="Q121" i="2"/>
  <c r="Q147" i="2"/>
  <c r="Q204" i="2"/>
  <c r="Q296" i="2"/>
  <c r="Q253" i="2"/>
  <c r="Q287" i="2"/>
  <c r="Q29" i="2"/>
  <c r="Q17" i="2"/>
  <c r="Q36" i="2"/>
  <c r="Q30" i="2"/>
  <c r="Q37" i="2"/>
  <c r="Q45" i="2"/>
  <c r="Q109" i="2"/>
  <c r="Q132" i="2"/>
  <c r="Q46" i="2"/>
  <c r="Q51" i="2"/>
  <c r="Q56" i="2"/>
  <c r="Q96" i="2"/>
  <c r="Q138" i="2"/>
  <c r="Q158" i="2"/>
  <c r="Q97" i="2"/>
  <c r="Q110" i="2"/>
  <c r="Q129" i="2"/>
  <c r="Q142" i="2"/>
  <c r="Q185" i="2"/>
  <c r="Q211" i="2"/>
  <c r="Q207" i="2"/>
  <c r="Q248" i="2"/>
  <c r="Q173" i="2"/>
  <c r="Q186" i="2"/>
  <c r="Q200" i="2"/>
  <c r="Q240" i="2"/>
  <c r="Q226" i="2"/>
  <c r="Q220" i="2"/>
  <c r="Q251" i="2"/>
  <c r="Q275" i="2"/>
  <c r="Q306" i="2"/>
  <c r="Q236" i="2"/>
  <c r="Q241" i="2"/>
  <c r="Q270" i="2"/>
  <c r="Q301" i="2"/>
  <c r="Q311" i="2"/>
  <c r="Q273" i="2"/>
  <c r="Q307" i="2"/>
  <c r="Q24" i="2"/>
  <c r="Q81" i="2"/>
  <c r="Q91" i="2"/>
  <c r="Q156" i="2"/>
  <c r="Q152" i="2"/>
  <c r="Q162" i="2"/>
  <c r="Q267" i="2"/>
  <c r="Q262" i="2"/>
  <c r="Q277" i="2"/>
  <c r="Q283" i="2"/>
  <c r="Q44" i="2"/>
  <c r="Q21" i="2"/>
  <c r="Q50" i="2"/>
  <c r="Q39" i="2"/>
  <c r="Q52" i="2"/>
  <c r="Q77" i="2"/>
  <c r="Q140" i="2"/>
  <c r="Q41" i="2"/>
  <c r="Q54" i="2"/>
  <c r="Q59" i="2"/>
  <c r="Q64" i="2"/>
  <c r="Q104" i="2"/>
  <c r="Q87" i="2"/>
  <c r="Q161" i="2"/>
  <c r="Q105" i="2"/>
  <c r="Q154" i="2"/>
  <c r="Q137" i="2"/>
  <c r="Q150" i="2"/>
  <c r="Q203" i="2"/>
  <c r="Q117" i="2"/>
  <c r="Q171" i="2"/>
  <c r="Q176" i="2"/>
  <c r="Q181" i="2"/>
  <c r="Q194" i="2"/>
  <c r="Q164" i="2"/>
  <c r="Q221" i="2"/>
  <c r="Q247" i="2"/>
  <c r="Q228" i="2"/>
  <c r="Q198" i="2"/>
  <c r="Q286" i="2"/>
  <c r="Q234" i="2"/>
  <c r="Q244" i="2"/>
  <c r="Q249" i="2"/>
  <c r="Q294" i="2"/>
  <c r="Q309" i="2"/>
  <c r="Q268" i="2"/>
  <c r="Q281" i="2"/>
  <c r="Q85" i="2"/>
  <c r="Q69" i="2"/>
  <c r="Q47" i="2"/>
  <c r="Q49" i="2"/>
  <c r="Q67" i="2"/>
  <c r="Q112" i="2"/>
  <c r="Q95" i="2"/>
  <c r="Q92" i="2"/>
  <c r="Q113" i="2"/>
  <c r="Q127" i="2"/>
  <c r="Q145" i="2"/>
  <c r="Q128" i="2"/>
  <c r="Q125" i="2"/>
  <c r="Q179" i="2"/>
  <c r="Q184" i="2"/>
  <c r="Q189" i="2"/>
  <c r="Q202" i="2"/>
  <c r="Q172" i="2"/>
  <c r="Q229" i="2"/>
  <c r="Q215" i="2"/>
  <c r="Q231" i="2"/>
  <c r="Q206" i="2"/>
  <c r="Q290" i="2"/>
  <c r="Q242" i="2"/>
  <c r="Q252" i="2"/>
  <c r="Q257" i="2"/>
  <c r="Q312" i="2"/>
  <c r="Q263" i="2"/>
  <c r="Q276" i="2"/>
  <c r="Q289" i="2"/>
  <c r="Q25" i="2"/>
  <c r="Q61" i="2"/>
  <c r="Q74" i="2"/>
  <c r="Q60" i="2"/>
  <c r="Q62" i="2"/>
  <c r="Q72" i="2"/>
  <c r="Q182" i="2"/>
  <c r="Q99" i="2"/>
  <c r="Q31" i="2"/>
  <c r="Q16" i="2"/>
  <c r="Q15" i="2"/>
  <c r="Q130" i="2"/>
  <c r="Q55" i="2"/>
  <c r="Q68" i="2"/>
  <c r="Q57" i="2"/>
  <c r="Q70" i="2"/>
  <c r="Q75" i="2"/>
  <c r="Q80" i="2"/>
  <c r="Q90" i="2"/>
  <c r="Q103" i="2"/>
  <c r="Q100" i="2"/>
  <c r="Q119" i="2"/>
  <c r="Q135" i="2"/>
  <c r="Q153" i="2"/>
  <c r="Q131" i="2"/>
  <c r="Q136" i="2"/>
  <c r="Q133" i="2"/>
  <c r="Q187" i="2"/>
  <c r="Q192" i="2"/>
  <c r="Q197" i="2"/>
  <c r="Q219" i="2"/>
  <c r="Q180" i="2"/>
  <c r="Q232" i="2"/>
  <c r="Q223" i="2"/>
  <c r="Q259" i="2"/>
  <c r="Q214" i="2"/>
  <c r="Q237" i="2"/>
  <c r="Q250" i="2"/>
  <c r="Q260" i="2"/>
  <c r="Q266" i="2"/>
  <c r="Q261" i="2"/>
  <c r="Q271" i="2"/>
  <c r="Q284" i="2"/>
  <c r="Q297" i="2"/>
  <c r="R10" i="2"/>
  <c r="S9" i="2" s="1"/>
  <c r="Q34" i="2"/>
  <c r="Q38" i="2"/>
  <c r="Q20" i="2"/>
  <c r="Q19" i="2"/>
  <c r="Q14" i="2"/>
  <c r="Q63" i="2"/>
  <c r="Q76" i="2"/>
  <c r="Q65" i="2"/>
  <c r="Q78" i="2"/>
  <c r="Q93" i="2"/>
  <c r="Q82" i="2"/>
  <c r="Q98" i="2"/>
  <c r="Q111" i="2"/>
  <c r="Q108" i="2"/>
  <c r="Q124" i="2"/>
  <c r="Q143" i="2"/>
  <c r="Q163" i="2"/>
  <c r="Q139" i="2"/>
  <c r="Q144" i="2"/>
  <c r="Q141" i="2"/>
  <c r="Q195" i="2"/>
  <c r="Q199" i="2"/>
  <c r="Q205" i="2"/>
  <c r="Q304" i="2"/>
  <c r="Q188" i="2"/>
  <c r="Q255" i="2"/>
  <c r="Q239" i="2"/>
  <c r="Q264" i="2"/>
  <c r="Q222" i="2"/>
  <c r="Q245" i="2"/>
  <c r="Q258" i="2"/>
  <c r="Q272" i="2"/>
  <c r="Q302" i="2"/>
  <c r="Q269" i="2"/>
  <c r="Q279" i="2"/>
  <c r="Q292" i="2"/>
  <c r="Q305" i="2"/>
  <c r="S287" i="2" l="1"/>
  <c r="S279" i="2"/>
  <c r="S274" i="2"/>
  <c r="S266" i="2"/>
  <c r="S261" i="2"/>
  <c r="S312" i="2"/>
  <c r="S302" i="2"/>
  <c r="S284" i="2"/>
  <c r="S292" i="2"/>
  <c r="S272" i="2"/>
  <c r="S262" i="2"/>
  <c r="S258" i="2"/>
  <c r="S248" i="2"/>
  <c r="S240" i="2"/>
  <c r="S243" i="2"/>
  <c r="S235" i="2"/>
  <c r="S204" i="2"/>
  <c r="S294" i="2"/>
  <c r="S249" i="2"/>
  <c r="S226" i="2"/>
  <c r="S213" i="2"/>
  <c r="S273" i="2"/>
  <c r="S219" i="2"/>
  <c r="S304" i="2"/>
  <c r="S202" i="2"/>
  <c r="S194" i="2"/>
  <c r="S197" i="2"/>
  <c r="S189" i="2"/>
  <c r="S168" i="2"/>
  <c r="S238" i="2"/>
  <c r="S190" i="2"/>
  <c r="S182" i="2"/>
  <c r="S177" i="2"/>
  <c r="S169" i="2"/>
  <c r="S123" i="2"/>
  <c r="S286" i="2"/>
  <c r="S166" i="2"/>
  <c r="S153" i="2"/>
  <c r="S161" i="2"/>
  <c r="S158" i="2"/>
  <c r="S160" i="2"/>
  <c r="S151" i="2"/>
  <c r="S141" i="2"/>
  <c r="S133" i="2"/>
  <c r="S92" i="2"/>
  <c r="S146" i="2"/>
  <c r="S114" i="2"/>
  <c r="S106" i="2"/>
  <c r="S198" i="2"/>
  <c r="S188" i="2"/>
  <c r="S152" i="2"/>
  <c r="S130" i="2"/>
  <c r="S89" i="2"/>
  <c r="S84" i="2"/>
  <c r="S115" i="2"/>
  <c r="S73" i="2"/>
  <c r="S76" i="2"/>
  <c r="S68" i="2"/>
  <c r="S87" i="2"/>
  <c r="S83" i="2"/>
  <c r="S74" i="2"/>
  <c r="S66" i="2"/>
  <c r="S53" i="2"/>
  <c r="S82" i="2"/>
  <c r="S24" i="2"/>
  <c r="S20" i="2"/>
  <c r="S28" i="2"/>
  <c r="S50" i="2"/>
  <c r="S31" i="2"/>
  <c r="S34" i="2"/>
  <c r="S29" i="2"/>
  <c r="S26" i="2"/>
  <c r="S10" i="2"/>
  <c r="T9" i="2" s="1"/>
  <c r="S75" i="2"/>
  <c r="S45" i="2"/>
  <c r="S42" i="2"/>
  <c r="S119" i="2"/>
  <c r="S43" i="2"/>
  <c r="S40" i="2"/>
  <c r="S37" i="2"/>
  <c r="S23" i="2"/>
  <c r="S15" i="2"/>
  <c r="R27" i="2"/>
  <c r="R65" i="2"/>
  <c r="R118" i="2"/>
  <c r="R131" i="2"/>
  <c r="R176" i="2"/>
  <c r="R242" i="2"/>
  <c r="R253" i="2"/>
  <c r="R14" i="2"/>
  <c r="R30" i="2"/>
  <c r="R76" i="2"/>
  <c r="R43" i="2"/>
  <c r="R171" i="2"/>
  <c r="R146" i="2"/>
  <c r="R166" i="2"/>
  <c r="R136" i="2"/>
  <c r="R184" i="2"/>
  <c r="R206" i="2"/>
  <c r="R216" i="2"/>
  <c r="R212" i="2"/>
  <c r="R248" i="2"/>
  <c r="R236" i="2"/>
  <c r="R272" i="2"/>
  <c r="R295" i="2"/>
  <c r="R308" i="2"/>
  <c r="R32" i="2"/>
  <c r="R22" i="2"/>
  <c r="R21" i="2"/>
  <c r="R94" i="2"/>
  <c r="R39" i="2"/>
  <c r="R37" i="2"/>
  <c r="R88" i="2"/>
  <c r="R87" i="2"/>
  <c r="R81" i="2"/>
  <c r="R110" i="2"/>
  <c r="R51" i="2"/>
  <c r="R122" i="2"/>
  <c r="R133" i="2"/>
  <c r="R143" i="2"/>
  <c r="R92" i="2"/>
  <c r="R113" i="2"/>
  <c r="R154" i="2"/>
  <c r="R162" i="2"/>
  <c r="R177" i="2"/>
  <c r="R147" i="2"/>
  <c r="R144" i="2"/>
  <c r="R222" i="2"/>
  <c r="R192" i="2"/>
  <c r="R210" i="2"/>
  <c r="R275" i="2"/>
  <c r="R243" i="2"/>
  <c r="R224" i="2"/>
  <c r="R218" i="2"/>
  <c r="R220" i="2"/>
  <c r="R225" i="2"/>
  <c r="R256" i="2"/>
  <c r="R293" i="2"/>
  <c r="R244" i="2"/>
  <c r="R249" i="2"/>
  <c r="R280" i="2"/>
  <c r="R290" i="2"/>
  <c r="R303" i="2"/>
  <c r="R286" i="2"/>
  <c r="R96" i="2"/>
  <c r="R135" i="2"/>
  <c r="R141" i="2"/>
  <c r="R163" i="2"/>
  <c r="R197" i="2"/>
  <c r="R204" i="2"/>
  <c r="R305" i="2"/>
  <c r="R274" i="2"/>
  <c r="R300" i="2"/>
  <c r="J30" i="1"/>
  <c r="G31" i="1"/>
  <c r="K30" i="1"/>
  <c r="L30" i="1" s="1"/>
  <c r="R61" i="2"/>
  <c r="R83" i="2"/>
  <c r="R115" i="2"/>
  <c r="R105" i="2"/>
  <c r="R161" i="2"/>
  <c r="R139" i="2"/>
  <c r="R208" i="2"/>
  <c r="R205" i="2"/>
  <c r="R230" i="2"/>
  <c r="R270" i="2"/>
  <c r="R217" i="2"/>
  <c r="R273" i="2"/>
  <c r="R241" i="2"/>
  <c r="R282" i="2"/>
  <c r="R42" i="2"/>
  <c r="R26" i="2"/>
  <c r="R25" i="2"/>
  <c r="R16" i="2"/>
  <c r="R48" i="2"/>
  <c r="R40" i="2"/>
  <c r="R104" i="2"/>
  <c r="R102" i="2"/>
  <c r="R86" i="2"/>
  <c r="R54" i="2"/>
  <c r="R59" i="2"/>
  <c r="R125" i="2"/>
  <c r="R82" i="2"/>
  <c r="R95" i="2"/>
  <c r="R100" i="2"/>
  <c r="R119" i="2"/>
  <c r="R196" i="2"/>
  <c r="R164" i="2"/>
  <c r="R126" i="2"/>
  <c r="R155" i="2"/>
  <c r="R152" i="2"/>
  <c r="R262" i="2"/>
  <c r="R199" i="2"/>
  <c r="R214" i="2"/>
  <c r="R159" i="2"/>
  <c r="R211" i="2"/>
  <c r="R250" i="2"/>
  <c r="R226" i="2"/>
  <c r="R228" i="2"/>
  <c r="R238" i="2"/>
  <c r="R269" i="2"/>
  <c r="R231" i="2"/>
  <c r="R252" i="2"/>
  <c r="R257" i="2"/>
  <c r="R288" i="2"/>
  <c r="R298" i="2"/>
  <c r="R311" i="2"/>
  <c r="R294" i="2"/>
  <c r="R36" i="2"/>
  <c r="R79" i="2"/>
  <c r="R101" i="2"/>
  <c r="R138" i="2"/>
  <c r="R190" i="2"/>
  <c r="R200" i="2"/>
  <c r="R240" i="2"/>
  <c r="R17" i="2"/>
  <c r="R35" i="2"/>
  <c r="R129" i="2"/>
  <c r="R29" i="2"/>
  <c r="R69" i="2"/>
  <c r="R160" i="2"/>
  <c r="R62" i="2"/>
  <c r="R67" i="2"/>
  <c r="R103" i="2"/>
  <c r="R132" i="2"/>
  <c r="R169" i="2"/>
  <c r="R179" i="2"/>
  <c r="R170" i="2"/>
  <c r="R309" i="2"/>
  <c r="R246" i="2"/>
  <c r="R283" i="2"/>
  <c r="R265" i="2"/>
  <c r="R306" i="2"/>
  <c r="R46" i="2"/>
  <c r="R80" i="2"/>
  <c r="R38" i="2"/>
  <c r="R24" i="2"/>
  <c r="R15" i="2"/>
  <c r="R50" i="2"/>
  <c r="R55" i="2"/>
  <c r="R44" i="2"/>
  <c r="R41" i="2"/>
  <c r="R70" i="2"/>
  <c r="R75" i="2"/>
  <c r="R157" i="2"/>
  <c r="R98" i="2"/>
  <c r="R111" i="2"/>
  <c r="R121" i="2"/>
  <c r="R149" i="2"/>
  <c r="R140" i="2"/>
  <c r="R137" i="2"/>
  <c r="R142" i="2"/>
  <c r="R185" i="2"/>
  <c r="R198" i="2"/>
  <c r="R187" i="2"/>
  <c r="R173" i="2"/>
  <c r="R178" i="2"/>
  <c r="R175" i="2"/>
  <c r="R227" i="2"/>
  <c r="R213" i="2"/>
  <c r="R215" i="2"/>
  <c r="R259" i="2"/>
  <c r="R278" i="2"/>
  <c r="R301" i="2"/>
  <c r="R247" i="2"/>
  <c r="R261" i="2"/>
  <c r="R281" i="2"/>
  <c r="R304" i="2"/>
  <c r="R263" i="2"/>
  <c r="R276" i="2"/>
  <c r="R310" i="2"/>
  <c r="Q12" i="2"/>
  <c r="D21" i="2" s="1"/>
  <c r="R68" i="2"/>
  <c r="R158" i="2"/>
  <c r="R291" i="2"/>
  <c r="R264" i="2"/>
  <c r="R73" i="2"/>
  <c r="R31" i="2"/>
  <c r="R117" i="2"/>
  <c r="R90" i="2"/>
  <c r="R172" i="2"/>
  <c r="R167" i="2"/>
  <c r="R239" i="2"/>
  <c r="R47" i="2"/>
  <c r="R33" i="2"/>
  <c r="R52" i="2"/>
  <c r="R91" i="2"/>
  <c r="R116" i="2"/>
  <c r="R193" i="2"/>
  <c r="R150" i="2"/>
  <c r="R174" i="2"/>
  <c r="R181" i="2"/>
  <c r="R186" i="2"/>
  <c r="R183" i="2"/>
  <c r="R235" i="2"/>
  <c r="R221" i="2"/>
  <c r="R285" i="2"/>
  <c r="R299" i="2"/>
  <c r="R237" i="2"/>
  <c r="R255" i="2"/>
  <c r="R277" i="2"/>
  <c r="R289" i="2"/>
  <c r="R312" i="2"/>
  <c r="R271" i="2"/>
  <c r="R284" i="2"/>
  <c r="R13" i="2"/>
  <c r="R74" i="2"/>
  <c r="R107" i="2"/>
  <c r="R97" i="2"/>
  <c r="R128" i="2"/>
  <c r="R202" i="2"/>
  <c r="R209" i="2"/>
  <c r="R233" i="2"/>
  <c r="R287" i="2"/>
  <c r="R18" i="2"/>
  <c r="R85" i="2"/>
  <c r="R109" i="2"/>
  <c r="R45" i="2"/>
  <c r="R20" i="2"/>
  <c r="R72" i="2"/>
  <c r="R112" i="2"/>
  <c r="R127" i="2"/>
  <c r="R108" i="2"/>
  <c r="R124" i="2"/>
  <c r="R134" i="2"/>
  <c r="R188" i="2"/>
  <c r="R165" i="2"/>
  <c r="R219" i="2"/>
  <c r="R234" i="2"/>
  <c r="R251" i="2"/>
  <c r="R260" i="2"/>
  <c r="R296" i="2"/>
  <c r="R268" i="2"/>
  <c r="R302" i="2"/>
  <c r="R34" i="2"/>
  <c r="R56" i="2"/>
  <c r="R19" i="2"/>
  <c r="R58" i="2"/>
  <c r="R63" i="2"/>
  <c r="R49" i="2"/>
  <c r="R78" i="2"/>
  <c r="R207" i="2"/>
  <c r="R106" i="2"/>
  <c r="R151" i="2"/>
  <c r="R148" i="2"/>
  <c r="R145" i="2"/>
  <c r="R203" i="2"/>
  <c r="R195" i="2"/>
  <c r="R223" i="2"/>
  <c r="R77" i="2"/>
  <c r="R53" i="2"/>
  <c r="R28" i="2"/>
  <c r="R64" i="2"/>
  <c r="R23" i="2"/>
  <c r="R66" i="2"/>
  <c r="R71" i="2"/>
  <c r="R60" i="2"/>
  <c r="R57" i="2"/>
  <c r="R84" i="2"/>
  <c r="R99" i="2"/>
  <c r="R93" i="2"/>
  <c r="R114" i="2"/>
  <c r="R123" i="2"/>
  <c r="R89" i="2"/>
  <c r="R130" i="2"/>
  <c r="R156" i="2"/>
  <c r="R153" i="2"/>
  <c r="R180" i="2"/>
  <c r="R120" i="2"/>
  <c r="R182" i="2"/>
  <c r="R168" i="2"/>
  <c r="R189" i="2"/>
  <c r="R194" i="2"/>
  <c r="R191" i="2"/>
  <c r="R258" i="2"/>
  <c r="R229" i="2"/>
  <c r="R254" i="2"/>
  <c r="R201" i="2"/>
  <c r="R232" i="2"/>
  <c r="R245" i="2"/>
  <c r="R267" i="2"/>
  <c r="R297" i="2"/>
  <c r="R307" i="2"/>
  <c r="R266" i="2"/>
  <c r="R279" i="2"/>
  <c r="R292" i="2"/>
  <c r="G32" i="1" l="1"/>
  <c r="K31" i="1"/>
  <c r="L31" i="1" s="1"/>
  <c r="J31" i="1"/>
  <c r="S41" i="2"/>
  <c r="S51" i="2"/>
  <c r="S80" i="2"/>
  <c r="S56" i="2"/>
  <c r="S33" i="2"/>
  <c r="S61" i="2"/>
  <c r="S97" i="2"/>
  <c r="S90" i="2"/>
  <c r="S81" i="2"/>
  <c r="S38" i="2"/>
  <c r="S113" i="2"/>
  <c r="S88" i="2"/>
  <c r="S85" i="2"/>
  <c r="S118" i="2"/>
  <c r="S100" i="2"/>
  <c r="S149" i="2"/>
  <c r="S167" i="2"/>
  <c r="S164" i="2"/>
  <c r="S175" i="2"/>
  <c r="S131" i="2"/>
  <c r="S185" i="2"/>
  <c r="S201" i="2"/>
  <c r="S176" i="2"/>
  <c r="S205" i="2"/>
  <c r="S206" i="2"/>
  <c r="S227" i="2"/>
  <c r="S221" i="2"/>
  <c r="S207" i="2"/>
  <c r="S212" i="2"/>
  <c r="S251" i="2"/>
  <c r="S256" i="2"/>
  <c r="S278" i="2"/>
  <c r="S310" i="2"/>
  <c r="S267" i="2"/>
  <c r="S269" i="2"/>
  <c r="S282" i="2"/>
  <c r="S295" i="2"/>
  <c r="S64" i="2"/>
  <c r="S69" i="2"/>
  <c r="S47" i="2"/>
  <c r="S107" i="2"/>
  <c r="S86" i="2"/>
  <c r="S46" i="2"/>
  <c r="S124" i="2"/>
  <c r="S96" i="2"/>
  <c r="S93" i="2"/>
  <c r="S136" i="2"/>
  <c r="S108" i="2"/>
  <c r="S157" i="2"/>
  <c r="S209" i="2"/>
  <c r="S165" i="2"/>
  <c r="S200" i="2"/>
  <c r="S139" i="2"/>
  <c r="S193" i="2"/>
  <c r="S163" i="2"/>
  <c r="S184" i="2"/>
  <c r="S308" i="2"/>
  <c r="S225" i="2"/>
  <c r="S245" i="2"/>
  <c r="S229" i="2"/>
  <c r="S215" i="2"/>
  <c r="S220" i="2"/>
  <c r="S259" i="2"/>
  <c r="S268" i="2"/>
  <c r="S300" i="2"/>
  <c r="S236" i="2"/>
  <c r="S275" i="2"/>
  <c r="S277" i="2"/>
  <c r="S290" i="2"/>
  <c r="S303" i="2"/>
  <c r="R12" i="2"/>
  <c r="D22" i="2" s="1"/>
  <c r="S19" i="2"/>
  <c r="S72" i="2"/>
  <c r="S91" i="2"/>
  <c r="S13" i="2"/>
  <c r="S36" i="2"/>
  <c r="S30" i="2"/>
  <c r="S77" i="2"/>
  <c r="S55" i="2"/>
  <c r="S196" i="2"/>
  <c r="S105" i="2"/>
  <c r="S54" i="2"/>
  <c r="S94" i="2"/>
  <c r="S104" i="2"/>
  <c r="S101" i="2"/>
  <c r="S95" i="2"/>
  <c r="S121" i="2"/>
  <c r="S191" i="2"/>
  <c r="S132" i="2"/>
  <c r="S172" i="2"/>
  <c r="S134" i="2"/>
  <c r="S147" i="2"/>
  <c r="S203" i="2"/>
  <c r="S171" i="2"/>
  <c r="S192" i="2"/>
  <c r="S162" i="2"/>
  <c r="S214" i="2"/>
  <c r="S208" i="2"/>
  <c r="S257" i="2"/>
  <c r="S223" i="2"/>
  <c r="S228" i="2"/>
  <c r="S264" i="2"/>
  <c r="S288" i="2"/>
  <c r="S231" i="2"/>
  <c r="S244" i="2"/>
  <c r="S283" i="2"/>
  <c r="S285" i="2"/>
  <c r="S298" i="2"/>
  <c r="S311" i="2"/>
  <c r="T10" i="2"/>
  <c r="U9" i="2" s="1"/>
  <c r="S17" i="2"/>
  <c r="S49" i="2"/>
  <c r="S39" i="2"/>
  <c r="S99" i="2"/>
  <c r="S63" i="2"/>
  <c r="S44" i="2"/>
  <c r="S154" i="2"/>
  <c r="S62" i="2"/>
  <c r="S102" i="2"/>
  <c r="S112" i="2"/>
  <c r="S109" i="2"/>
  <c r="S103" i="2"/>
  <c r="S128" i="2"/>
  <c r="S127" i="2"/>
  <c r="S140" i="2"/>
  <c r="S129" i="2"/>
  <c r="S142" i="2"/>
  <c r="S155" i="2"/>
  <c r="S211" i="2"/>
  <c r="S179" i="2"/>
  <c r="S199" i="2"/>
  <c r="S170" i="2"/>
  <c r="S222" i="2"/>
  <c r="S216" i="2"/>
  <c r="S270" i="2"/>
  <c r="S241" i="2"/>
  <c r="S233" i="2"/>
  <c r="S280" i="2"/>
  <c r="S234" i="2"/>
  <c r="S239" i="2"/>
  <c r="S252" i="2"/>
  <c r="S291" i="2"/>
  <c r="S293" i="2"/>
  <c r="S306" i="2"/>
  <c r="S289" i="2"/>
  <c r="S27" i="2"/>
  <c r="S14" i="2"/>
  <c r="S18" i="2"/>
  <c r="S21" i="2"/>
  <c r="S59" i="2"/>
  <c r="S48" i="2"/>
  <c r="S122" i="2"/>
  <c r="S71" i="2"/>
  <c r="S52" i="2"/>
  <c r="S57" i="2"/>
  <c r="S70" i="2"/>
  <c r="S110" i="2"/>
  <c r="S120" i="2"/>
  <c r="S138" i="2"/>
  <c r="S111" i="2"/>
  <c r="S144" i="2"/>
  <c r="S135" i="2"/>
  <c r="S148" i="2"/>
  <c r="S137" i="2"/>
  <c r="S150" i="2"/>
  <c r="S159" i="2"/>
  <c r="S217" i="2"/>
  <c r="S187" i="2"/>
  <c r="S173" i="2"/>
  <c r="S178" i="2"/>
  <c r="S230" i="2"/>
  <c r="S224" i="2"/>
  <c r="S210" i="2"/>
  <c r="S254" i="2"/>
  <c r="S246" i="2"/>
  <c r="S296" i="2"/>
  <c r="S242" i="2"/>
  <c r="S247" i="2"/>
  <c r="S260" i="2"/>
  <c r="S299" i="2"/>
  <c r="S301" i="2"/>
  <c r="S263" i="2"/>
  <c r="S297" i="2"/>
  <c r="S35" i="2"/>
  <c r="S32" i="2"/>
  <c r="S22" i="2"/>
  <c r="S25" i="2"/>
  <c r="S16" i="2"/>
  <c r="S67" i="2"/>
  <c r="S58" i="2"/>
  <c r="S79" i="2"/>
  <c r="S60" i="2"/>
  <c r="S65" i="2"/>
  <c r="S78" i="2"/>
  <c r="S117" i="2"/>
  <c r="S126" i="2"/>
  <c r="S98" i="2"/>
  <c r="S116" i="2"/>
  <c r="S125" i="2"/>
  <c r="S143" i="2"/>
  <c r="S156" i="2"/>
  <c r="S145" i="2"/>
  <c r="S180" i="2"/>
  <c r="S183" i="2"/>
  <c r="S174" i="2"/>
  <c r="S195" i="2"/>
  <c r="S181" i="2"/>
  <c r="S186" i="2"/>
  <c r="S253" i="2"/>
  <c r="S237" i="2"/>
  <c r="S218" i="2"/>
  <c r="S281" i="2"/>
  <c r="S265" i="2"/>
  <c r="S232" i="2"/>
  <c r="S250" i="2"/>
  <c r="S255" i="2"/>
  <c r="S276" i="2"/>
  <c r="S307" i="2"/>
  <c r="S309" i="2"/>
  <c r="S271" i="2"/>
  <c r="S305" i="2"/>
  <c r="T56" i="2" l="1"/>
  <c r="T110" i="2"/>
  <c r="T128" i="2"/>
  <c r="T118" i="2"/>
  <c r="T248" i="2"/>
  <c r="T303" i="2"/>
  <c r="T18" i="2"/>
  <c r="T102" i="2"/>
  <c r="T127" i="2"/>
  <c r="T99" i="2"/>
  <c r="T170" i="2"/>
  <c r="T126" i="2"/>
  <c r="T299" i="2"/>
  <c r="T214" i="2"/>
  <c r="T199" i="2"/>
  <c r="T253" i="2"/>
  <c r="T272" i="2"/>
  <c r="T290" i="2"/>
  <c r="T27" i="2"/>
  <c r="T14" i="2"/>
  <c r="T22" i="2"/>
  <c r="T21" i="2"/>
  <c r="T16" i="2"/>
  <c r="T72" i="2"/>
  <c r="T85" i="2"/>
  <c r="T117" i="2"/>
  <c r="T52" i="2"/>
  <c r="T41" i="2"/>
  <c r="T97" i="2"/>
  <c r="T107" i="2"/>
  <c r="T120" i="2"/>
  <c r="T98" i="2"/>
  <c r="T103" i="2"/>
  <c r="T144" i="2"/>
  <c r="T194" i="2"/>
  <c r="T132" i="2"/>
  <c r="T129" i="2"/>
  <c r="T134" i="2"/>
  <c r="T196" i="2"/>
  <c r="T166" i="2"/>
  <c r="T163" i="2"/>
  <c r="T192" i="2"/>
  <c r="T212" i="2"/>
  <c r="T222" i="2"/>
  <c r="T216" i="2"/>
  <c r="T289" i="2"/>
  <c r="T207" i="2"/>
  <c r="T238" i="2"/>
  <c r="T259" i="2"/>
  <c r="T273" i="2"/>
  <c r="T305" i="2"/>
  <c r="T270" i="2"/>
  <c r="T280" i="2"/>
  <c r="T285" i="2"/>
  <c r="T298" i="2"/>
  <c r="S12" i="2"/>
  <c r="D23" i="2" s="1"/>
  <c r="T13" i="2"/>
  <c r="T104" i="2"/>
  <c r="T228" i="2"/>
  <c r="T267" i="2"/>
  <c r="T100" i="2"/>
  <c r="T95" i="2"/>
  <c r="T265" i="2"/>
  <c r="T257" i="2"/>
  <c r="T277" i="2"/>
  <c r="T30" i="2"/>
  <c r="T35" i="2"/>
  <c r="T32" i="2"/>
  <c r="T26" i="2"/>
  <c r="T25" i="2"/>
  <c r="T20" i="2"/>
  <c r="T80" i="2"/>
  <c r="T92" i="2"/>
  <c r="T47" i="2"/>
  <c r="T60" i="2"/>
  <c r="T49" i="2"/>
  <c r="T105" i="2"/>
  <c r="T115" i="2"/>
  <c r="T133" i="2"/>
  <c r="T106" i="2"/>
  <c r="T111" i="2"/>
  <c r="T152" i="2"/>
  <c r="T202" i="2"/>
  <c r="T140" i="2"/>
  <c r="T137" i="2"/>
  <c r="T142" i="2"/>
  <c r="T198" i="2"/>
  <c r="T174" i="2"/>
  <c r="T171" i="2"/>
  <c r="T157" i="2"/>
  <c r="T220" i="2"/>
  <c r="T240" i="2"/>
  <c r="T224" i="2"/>
  <c r="T210" i="2"/>
  <c r="T215" i="2"/>
  <c r="T246" i="2"/>
  <c r="T263" i="2"/>
  <c r="T295" i="2"/>
  <c r="T231" i="2"/>
  <c r="T278" i="2"/>
  <c r="T288" i="2"/>
  <c r="T293" i="2"/>
  <c r="T306" i="2"/>
  <c r="U10" i="2"/>
  <c r="V9" i="2" s="1"/>
  <c r="T74" i="2"/>
  <c r="T91" i="2"/>
  <c r="T154" i="2"/>
  <c r="T180" i="2"/>
  <c r="T244" i="2"/>
  <c r="T245" i="2"/>
  <c r="T269" i="2"/>
  <c r="T17" i="2"/>
  <c r="T112" i="2"/>
  <c r="T251" i="2"/>
  <c r="T39" i="2"/>
  <c r="T37" i="2"/>
  <c r="T45" i="2"/>
  <c r="T29" i="2"/>
  <c r="T31" i="2"/>
  <c r="T24" i="2"/>
  <c r="T94" i="2"/>
  <c r="T42" i="2"/>
  <c r="T55" i="2"/>
  <c r="T68" i="2"/>
  <c r="T57" i="2"/>
  <c r="T113" i="2"/>
  <c r="T122" i="2"/>
  <c r="T93" i="2"/>
  <c r="T114" i="2"/>
  <c r="T116" i="2"/>
  <c r="T186" i="2"/>
  <c r="T135" i="2"/>
  <c r="T148" i="2"/>
  <c r="T145" i="2"/>
  <c r="T150" i="2"/>
  <c r="T177" i="2"/>
  <c r="T182" i="2"/>
  <c r="T179" i="2"/>
  <c r="T165" i="2"/>
  <c r="T256" i="2"/>
  <c r="T276" i="2"/>
  <c r="T252" i="2"/>
  <c r="T218" i="2"/>
  <c r="T223" i="2"/>
  <c r="T254" i="2"/>
  <c r="T279" i="2"/>
  <c r="T234" i="2"/>
  <c r="T239" i="2"/>
  <c r="T286" i="2"/>
  <c r="T296" i="2"/>
  <c r="T301" i="2"/>
  <c r="T284" i="2"/>
  <c r="T46" i="2"/>
  <c r="T233" i="2"/>
  <c r="T176" i="2"/>
  <c r="T64" i="2"/>
  <c r="T136" i="2"/>
  <c r="T184" i="2"/>
  <c r="T287" i="2"/>
  <c r="T67" i="2"/>
  <c r="T51" i="2"/>
  <c r="T78" i="2"/>
  <c r="T54" i="2"/>
  <c r="T33" i="2"/>
  <c r="T125" i="2"/>
  <c r="T50" i="2"/>
  <c r="T63" i="2"/>
  <c r="T76" i="2"/>
  <c r="T65" i="2"/>
  <c r="T119" i="2"/>
  <c r="T155" i="2"/>
  <c r="T101" i="2"/>
  <c r="T123" i="2"/>
  <c r="T139" i="2"/>
  <c r="T130" i="2"/>
  <c r="T143" i="2"/>
  <c r="T156" i="2"/>
  <c r="T153" i="2"/>
  <c r="T169" i="2"/>
  <c r="T185" i="2"/>
  <c r="T190" i="2"/>
  <c r="T187" i="2"/>
  <c r="T173" i="2"/>
  <c r="T209" i="2"/>
  <c r="T211" i="2"/>
  <c r="T213" i="2"/>
  <c r="T226" i="2"/>
  <c r="T241" i="2"/>
  <c r="T275" i="2"/>
  <c r="T283" i="2"/>
  <c r="T242" i="2"/>
  <c r="T247" i="2"/>
  <c r="T294" i="2"/>
  <c r="T304" i="2"/>
  <c r="T309" i="2"/>
  <c r="T292" i="2"/>
  <c r="T36" i="2"/>
  <c r="T83" i="2"/>
  <c r="T87" i="2"/>
  <c r="T164" i="2"/>
  <c r="T197" i="2"/>
  <c r="T307" i="2"/>
  <c r="T297" i="2"/>
  <c r="T282" i="2"/>
  <c r="T70" i="2"/>
  <c r="T77" i="2"/>
  <c r="T89" i="2"/>
  <c r="T90" i="2"/>
  <c r="T167" i="2"/>
  <c r="T188" i="2"/>
  <c r="T205" i="2"/>
  <c r="T260" i="2"/>
  <c r="T230" i="2"/>
  <c r="T262" i="2"/>
  <c r="T40" i="2"/>
  <c r="T82" i="2"/>
  <c r="T43" i="2"/>
  <c r="T75" i="2"/>
  <c r="T34" i="2"/>
  <c r="T84" i="2"/>
  <c r="T62" i="2"/>
  <c r="T53" i="2"/>
  <c r="T58" i="2"/>
  <c r="T71" i="2"/>
  <c r="T81" i="2"/>
  <c r="T73" i="2"/>
  <c r="T124" i="2"/>
  <c r="T88" i="2"/>
  <c r="T109" i="2"/>
  <c r="T141" i="2"/>
  <c r="T159" i="2"/>
  <c r="T138" i="2"/>
  <c r="T151" i="2"/>
  <c r="T158" i="2"/>
  <c r="T175" i="2"/>
  <c r="T178" i="2"/>
  <c r="T193" i="2"/>
  <c r="T201" i="2"/>
  <c r="T195" i="2"/>
  <c r="T181" i="2"/>
  <c r="T217" i="2"/>
  <c r="T219" i="2"/>
  <c r="T221" i="2"/>
  <c r="T236" i="2"/>
  <c r="T268" i="2"/>
  <c r="T291" i="2"/>
  <c r="T311" i="2"/>
  <c r="T250" i="2"/>
  <c r="T255" i="2"/>
  <c r="T302" i="2"/>
  <c r="T312" i="2"/>
  <c r="T266" i="2"/>
  <c r="T300" i="2"/>
  <c r="T19" i="2"/>
  <c r="T69" i="2"/>
  <c r="T121" i="2"/>
  <c r="T162" i="2"/>
  <c r="T208" i="2"/>
  <c r="T232" i="2"/>
  <c r="T243" i="2"/>
  <c r="T264" i="2"/>
  <c r="T23" i="2"/>
  <c r="T59" i="2"/>
  <c r="T206" i="2"/>
  <c r="T15" i="2"/>
  <c r="T44" i="2"/>
  <c r="T149" i="2"/>
  <c r="T38" i="2"/>
  <c r="T28" i="2"/>
  <c r="T48" i="2"/>
  <c r="T61" i="2"/>
  <c r="T66" i="2"/>
  <c r="T79" i="2"/>
  <c r="T86" i="2"/>
  <c r="T108" i="2"/>
  <c r="T147" i="2"/>
  <c r="T96" i="2"/>
  <c r="T131" i="2"/>
  <c r="T191" i="2"/>
  <c r="T183" i="2"/>
  <c r="T146" i="2"/>
  <c r="T160" i="2"/>
  <c r="T161" i="2"/>
  <c r="T200" i="2"/>
  <c r="T172" i="2"/>
  <c r="T203" i="2"/>
  <c r="T204" i="2"/>
  <c r="T168" i="2"/>
  <c r="T189" i="2"/>
  <c r="T225" i="2"/>
  <c r="T227" i="2"/>
  <c r="T229" i="2"/>
  <c r="T249" i="2"/>
  <c r="T281" i="2"/>
  <c r="T235" i="2"/>
  <c r="T237" i="2"/>
  <c r="T258" i="2"/>
  <c r="T271" i="2"/>
  <c r="T310" i="2"/>
  <c r="T261" i="2"/>
  <c r="T274" i="2"/>
  <c r="T308" i="2"/>
  <c r="J32" i="1"/>
  <c r="K32" i="1"/>
  <c r="L32" i="1" s="1"/>
  <c r="G33" i="1"/>
  <c r="V296" i="2" l="1"/>
  <c r="V288" i="2"/>
  <c r="V283" i="2"/>
  <c r="V275" i="2"/>
  <c r="V270" i="2"/>
  <c r="V262" i="2"/>
  <c r="V260" i="2"/>
  <c r="V305" i="2"/>
  <c r="V295" i="2"/>
  <c r="V273" i="2"/>
  <c r="V279" i="2"/>
  <c r="V263" i="2"/>
  <c r="V257" i="2"/>
  <c r="V249" i="2"/>
  <c r="V244" i="2"/>
  <c r="V236" i="2"/>
  <c r="V205" i="2"/>
  <c r="V197" i="2"/>
  <c r="V208" i="2"/>
  <c r="V293" i="2"/>
  <c r="V255" i="2"/>
  <c r="V242" i="2"/>
  <c r="V266" i="2"/>
  <c r="V258" i="2"/>
  <c r="V199" i="2"/>
  <c r="V195" i="2"/>
  <c r="V201" i="2"/>
  <c r="V190" i="2"/>
  <c r="V169" i="2"/>
  <c r="V161" i="2"/>
  <c r="V196" i="2"/>
  <c r="V164" i="2"/>
  <c r="V207" i="2"/>
  <c r="V183" i="2"/>
  <c r="V186" i="2"/>
  <c r="V178" i="2"/>
  <c r="V158" i="2"/>
  <c r="V132" i="2"/>
  <c r="V124" i="2"/>
  <c r="V166" i="2"/>
  <c r="V143" i="2"/>
  <c r="V135" i="2"/>
  <c r="V160" i="2"/>
  <c r="V146" i="2"/>
  <c r="V138" i="2"/>
  <c r="V130" i="2"/>
  <c r="V202" i="2"/>
  <c r="V149" i="2"/>
  <c r="V141" i="2"/>
  <c r="V184" i="2"/>
  <c r="V157" i="2"/>
  <c r="V152" i="2"/>
  <c r="V144" i="2"/>
  <c r="V128" i="2"/>
  <c r="V176" i="2"/>
  <c r="V142" i="2"/>
  <c r="V134" i="2"/>
  <c r="V126" i="2"/>
  <c r="V173" i="2"/>
  <c r="V109" i="2"/>
  <c r="V101" i="2"/>
  <c r="V246" i="2"/>
  <c r="V181" i="2"/>
  <c r="V131" i="2"/>
  <c r="V120" i="2"/>
  <c r="V104" i="2"/>
  <c r="V96" i="2"/>
  <c r="V153" i="2"/>
  <c r="V129" i="2"/>
  <c r="V122" i="2"/>
  <c r="V115" i="2"/>
  <c r="V99" i="2"/>
  <c r="V91" i="2"/>
  <c r="V125" i="2"/>
  <c r="V117" i="2"/>
  <c r="V110" i="2"/>
  <c r="V102" i="2"/>
  <c r="V86" i="2"/>
  <c r="V145" i="2"/>
  <c r="V119" i="2"/>
  <c r="V113" i="2"/>
  <c r="V105" i="2"/>
  <c r="V97" i="2"/>
  <c r="V137" i="2"/>
  <c r="V121" i="2"/>
  <c r="V103" i="2"/>
  <c r="V95" i="2"/>
  <c r="V87" i="2"/>
  <c r="V98" i="2"/>
  <c r="V71" i="2"/>
  <c r="V63" i="2"/>
  <c r="V47" i="2"/>
  <c r="V39" i="2"/>
  <c r="V168" i="2"/>
  <c r="V100" i="2"/>
  <c r="V74" i="2"/>
  <c r="V66" i="2"/>
  <c r="V123" i="2"/>
  <c r="V90" i="2"/>
  <c r="V85" i="2"/>
  <c r="V77" i="2"/>
  <c r="V61" i="2"/>
  <c r="V53" i="2"/>
  <c r="V45" i="2"/>
  <c r="V92" i="2"/>
  <c r="V80" i="2"/>
  <c r="V72" i="2"/>
  <c r="V64" i="2"/>
  <c r="V48" i="2"/>
  <c r="V40" i="2"/>
  <c r="V114" i="2"/>
  <c r="V82" i="2"/>
  <c r="V75" i="2"/>
  <c r="V67" i="2"/>
  <c r="V59" i="2"/>
  <c r="V78" i="2"/>
  <c r="V70" i="2"/>
  <c r="V62" i="2"/>
  <c r="V54" i="2"/>
  <c r="V108" i="2"/>
  <c r="V52" i="2"/>
  <c r="V49" i="2"/>
  <c r="V31" i="2"/>
  <c r="V25" i="2"/>
  <c r="V21" i="2"/>
  <c r="V17" i="2"/>
  <c r="V13" i="2"/>
  <c r="V106" i="2"/>
  <c r="V38" i="2"/>
  <c r="V81" i="2"/>
  <c r="V76" i="2"/>
  <c r="V50" i="2"/>
  <c r="V29" i="2"/>
  <c r="V26" i="2"/>
  <c r="V22" i="2"/>
  <c r="V18" i="2"/>
  <c r="V10" i="2"/>
  <c r="W9" i="2" s="1"/>
  <c r="V159" i="2"/>
  <c r="V73" i="2"/>
  <c r="V32" i="2"/>
  <c r="V14" i="2"/>
  <c r="V68" i="2"/>
  <c r="V51" i="2"/>
  <c r="V46" i="2"/>
  <c r="V43" i="2"/>
  <c r="V37" i="2"/>
  <c r="V35" i="2"/>
  <c r="V27" i="2"/>
  <c r="V23" i="2"/>
  <c r="V19" i="2"/>
  <c r="V15" i="2"/>
  <c r="V65" i="2"/>
  <c r="V44" i="2"/>
  <c r="V42" i="2"/>
  <c r="V41" i="2"/>
  <c r="V30" i="2"/>
  <c r="V147" i="2"/>
  <c r="V60" i="2"/>
  <c r="V33" i="2"/>
  <c r="V24" i="2"/>
  <c r="V20" i="2"/>
  <c r="V16" i="2"/>
  <c r="V139" i="2"/>
  <c r="V57" i="2"/>
  <c r="V28" i="2"/>
  <c r="U82" i="2"/>
  <c r="U100" i="2"/>
  <c r="U141" i="2"/>
  <c r="U183" i="2"/>
  <c r="U223" i="2"/>
  <c r="U225" i="2"/>
  <c r="U259" i="2"/>
  <c r="U262" i="2"/>
  <c r="U111" i="2"/>
  <c r="U119" i="2"/>
  <c r="U60" i="2"/>
  <c r="U118" i="2"/>
  <c r="U132" i="2"/>
  <c r="U251" i="2"/>
  <c r="U227" i="2"/>
  <c r="U294" i="2"/>
  <c r="U292" i="2"/>
  <c r="U30" i="2"/>
  <c r="U27" i="2"/>
  <c r="U14" i="2"/>
  <c r="U22" i="2"/>
  <c r="U21" i="2"/>
  <c r="U57" i="2"/>
  <c r="U130" i="2"/>
  <c r="U53" i="2"/>
  <c r="U50" i="2"/>
  <c r="U63" i="2"/>
  <c r="U68" i="2"/>
  <c r="U142" i="2"/>
  <c r="U178" i="2"/>
  <c r="U96" i="2"/>
  <c r="U136" i="2"/>
  <c r="U139" i="2"/>
  <c r="U189" i="2"/>
  <c r="U135" i="2"/>
  <c r="U140" i="2"/>
  <c r="U137" i="2"/>
  <c r="U200" i="2"/>
  <c r="U161" i="2"/>
  <c r="U166" i="2"/>
  <c r="U187" i="2"/>
  <c r="U215" i="2"/>
  <c r="U279" i="2"/>
  <c r="U247" i="2"/>
  <c r="U302" i="2"/>
  <c r="U298" i="2"/>
  <c r="U233" i="2"/>
  <c r="U246" i="2"/>
  <c r="U268" i="2"/>
  <c r="U282" i="2"/>
  <c r="U310" i="2"/>
  <c r="U275" i="2"/>
  <c r="U288" i="2"/>
  <c r="U293" i="2"/>
  <c r="U19" i="2"/>
  <c r="U13" i="2"/>
  <c r="U152" i="2"/>
  <c r="U125" i="2"/>
  <c r="U134" i="2"/>
  <c r="U121" i="2"/>
  <c r="U171" i="2"/>
  <c r="U219" i="2"/>
  <c r="U230" i="2"/>
  <c r="U266" i="2"/>
  <c r="U277" i="2"/>
  <c r="U311" i="2"/>
  <c r="U23" i="2"/>
  <c r="U45" i="2"/>
  <c r="U108" i="2"/>
  <c r="U131" i="2"/>
  <c r="U129" i="2"/>
  <c r="U211" i="2"/>
  <c r="U235" i="2"/>
  <c r="U271" i="2"/>
  <c r="U256" i="2"/>
  <c r="U267" i="2"/>
  <c r="U39" i="2"/>
  <c r="U35" i="2"/>
  <c r="U32" i="2"/>
  <c r="U26" i="2"/>
  <c r="U25" i="2"/>
  <c r="U89" i="2"/>
  <c r="U186" i="2"/>
  <c r="U61" i="2"/>
  <c r="U58" i="2"/>
  <c r="U71" i="2"/>
  <c r="U76" i="2"/>
  <c r="U86" i="2"/>
  <c r="U83" i="2"/>
  <c r="U104" i="2"/>
  <c r="U90" i="2"/>
  <c r="U147" i="2"/>
  <c r="U138" i="2"/>
  <c r="U143" i="2"/>
  <c r="U148" i="2"/>
  <c r="U145" i="2"/>
  <c r="U207" i="2"/>
  <c r="U169" i="2"/>
  <c r="U174" i="2"/>
  <c r="U195" i="2"/>
  <c r="U212" i="2"/>
  <c r="U214" i="2"/>
  <c r="U260" i="2"/>
  <c r="U205" i="2"/>
  <c r="U202" i="2"/>
  <c r="U241" i="2"/>
  <c r="U254" i="2"/>
  <c r="U290" i="2"/>
  <c r="U300" i="2"/>
  <c r="U265" i="2"/>
  <c r="U283" i="2"/>
  <c r="U296" i="2"/>
  <c r="U301" i="2"/>
  <c r="U52" i="2"/>
  <c r="U17" i="2"/>
  <c r="U55" i="2"/>
  <c r="U126" i="2"/>
  <c r="U127" i="2"/>
  <c r="U191" i="2"/>
  <c r="U192" i="2"/>
  <c r="U252" i="2"/>
  <c r="U238" i="2"/>
  <c r="U278" i="2"/>
  <c r="U280" i="2"/>
  <c r="G34" i="1"/>
  <c r="K33" i="1"/>
  <c r="L33" i="1" s="1"/>
  <c r="J33" i="1"/>
  <c r="U16" i="2"/>
  <c r="U41" i="2"/>
  <c r="U37" i="2"/>
  <c r="U73" i="2"/>
  <c r="U29" i="2"/>
  <c r="U31" i="2"/>
  <c r="U51" i="2"/>
  <c r="U56" i="2"/>
  <c r="U69" i="2"/>
  <c r="U66" i="2"/>
  <c r="U79" i="2"/>
  <c r="U81" i="2"/>
  <c r="U94" i="2"/>
  <c r="U91" i="2"/>
  <c r="U112" i="2"/>
  <c r="U98" i="2"/>
  <c r="U155" i="2"/>
  <c r="U146" i="2"/>
  <c r="U151" i="2"/>
  <c r="U156" i="2"/>
  <c r="U153" i="2"/>
  <c r="U172" i="2"/>
  <c r="U177" i="2"/>
  <c r="U182" i="2"/>
  <c r="U199" i="2"/>
  <c r="U220" i="2"/>
  <c r="U222" i="2"/>
  <c r="U284" i="2"/>
  <c r="U213" i="2"/>
  <c r="U210" i="2"/>
  <c r="U249" i="2"/>
  <c r="U274" i="2"/>
  <c r="U308" i="2"/>
  <c r="U234" i="2"/>
  <c r="U273" i="2"/>
  <c r="U291" i="2"/>
  <c r="U304" i="2"/>
  <c r="U309" i="2"/>
  <c r="U70" i="2"/>
  <c r="U88" i="2"/>
  <c r="U109" i="2"/>
  <c r="U198" i="2"/>
  <c r="U239" i="2"/>
  <c r="U305" i="2"/>
  <c r="U18" i="2"/>
  <c r="U20" i="2"/>
  <c r="U47" i="2"/>
  <c r="U40" i="2"/>
  <c r="U113" i="2"/>
  <c r="U78" i="2"/>
  <c r="U49" i="2"/>
  <c r="U59" i="2"/>
  <c r="U64" i="2"/>
  <c r="U77" i="2"/>
  <c r="U74" i="2"/>
  <c r="U105" i="2"/>
  <c r="U103" i="2"/>
  <c r="U102" i="2"/>
  <c r="U99" i="2"/>
  <c r="U120" i="2"/>
  <c r="U106" i="2"/>
  <c r="U159" i="2"/>
  <c r="U154" i="2"/>
  <c r="U162" i="2"/>
  <c r="U158" i="2"/>
  <c r="U173" i="2"/>
  <c r="U180" i="2"/>
  <c r="U185" i="2"/>
  <c r="U190" i="2"/>
  <c r="U160" i="2"/>
  <c r="U228" i="2"/>
  <c r="U255" i="2"/>
  <c r="U208" i="2"/>
  <c r="U221" i="2"/>
  <c r="U218" i="2"/>
  <c r="U257" i="2"/>
  <c r="U306" i="2"/>
  <c r="U237" i="2"/>
  <c r="U242" i="2"/>
  <c r="U281" i="2"/>
  <c r="U299" i="2"/>
  <c r="U312" i="2"/>
  <c r="U287" i="2"/>
  <c r="U48" i="2"/>
  <c r="U144" i="2"/>
  <c r="U209" i="2"/>
  <c r="U244" i="2"/>
  <c r="U62" i="2"/>
  <c r="U285" i="2"/>
  <c r="U24" i="2"/>
  <c r="U65" i="2"/>
  <c r="U43" i="2"/>
  <c r="U124" i="2"/>
  <c r="U34" i="2"/>
  <c r="U54" i="2"/>
  <c r="U67" i="2"/>
  <c r="U72" i="2"/>
  <c r="U85" i="2"/>
  <c r="U87" i="2"/>
  <c r="U36" i="2"/>
  <c r="U128" i="2"/>
  <c r="U110" i="2"/>
  <c r="U107" i="2"/>
  <c r="U93" i="2"/>
  <c r="U114" i="2"/>
  <c r="U181" i="2"/>
  <c r="U170" i="2"/>
  <c r="U163" i="2"/>
  <c r="U164" i="2"/>
  <c r="U167" i="2"/>
  <c r="U188" i="2"/>
  <c r="U193" i="2"/>
  <c r="U201" i="2"/>
  <c r="U168" i="2"/>
  <c r="U243" i="2"/>
  <c r="U263" i="2"/>
  <c r="U216" i="2"/>
  <c r="U229" i="2"/>
  <c r="U226" i="2"/>
  <c r="U270" i="2"/>
  <c r="U232" i="2"/>
  <c r="U245" i="2"/>
  <c r="U250" i="2"/>
  <c r="U289" i="2"/>
  <c r="U307" i="2"/>
  <c r="U261" i="2"/>
  <c r="U295" i="2"/>
  <c r="U116" i="2"/>
  <c r="U122" i="2"/>
  <c r="U197" i="2"/>
  <c r="U184" i="2"/>
  <c r="U248" i="2"/>
  <c r="U272" i="2"/>
  <c r="U28" i="2"/>
  <c r="U42" i="2"/>
  <c r="U150" i="2"/>
  <c r="U149" i="2"/>
  <c r="U179" i="2"/>
  <c r="U33" i="2"/>
  <c r="U15" i="2"/>
  <c r="U46" i="2"/>
  <c r="U157" i="2"/>
  <c r="U38" i="2"/>
  <c r="U84" i="2"/>
  <c r="U75" i="2"/>
  <c r="U80" i="2"/>
  <c r="U97" i="2"/>
  <c r="U95" i="2"/>
  <c r="U44" i="2"/>
  <c r="U92" i="2"/>
  <c r="U117" i="2"/>
  <c r="U115" i="2"/>
  <c r="U101" i="2"/>
  <c r="U123" i="2"/>
  <c r="U133" i="2"/>
  <c r="U194" i="2"/>
  <c r="U165" i="2"/>
  <c r="U206" i="2"/>
  <c r="U175" i="2"/>
  <c r="U196" i="2"/>
  <c r="U203" i="2"/>
  <c r="U204" i="2"/>
  <c r="U176" i="2"/>
  <c r="U217" i="2"/>
  <c r="U276" i="2"/>
  <c r="U224" i="2"/>
  <c r="U231" i="2"/>
  <c r="U236" i="2"/>
  <c r="U286" i="2"/>
  <c r="U240" i="2"/>
  <c r="U253" i="2"/>
  <c r="U258" i="2"/>
  <c r="U297" i="2"/>
  <c r="U264" i="2"/>
  <c r="U269" i="2"/>
  <c r="U303" i="2"/>
  <c r="T12" i="2"/>
  <c r="D24" i="2" s="1"/>
  <c r="V151" i="2" l="1"/>
  <c r="V140" i="2"/>
  <c r="V194" i="2"/>
  <c r="V172" i="2"/>
  <c r="V177" i="2"/>
  <c r="V204" i="2"/>
  <c r="V215" i="2"/>
  <c r="V209" i="2"/>
  <c r="V297" i="2"/>
  <c r="V216" i="2"/>
  <c r="V213" i="2"/>
  <c r="V252" i="2"/>
  <c r="V269" i="2"/>
  <c r="V285" i="2"/>
  <c r="V237" i="2"/>
  <c r="V268" i="2"/>
  <c r="V278" i="2"/>
  <c r="V291" i="2"/>
  <c r="V304" i="2"/>
  <c r="U12" i="2"/>
  <c r="D25" i="2" s="1"/>
  <c r="V162" i="2"/>
  <c r="V148" i="2"/>
  <c r="V206" i="2"/>
  <c r="V180" i="2"/>
  <c r="V185" i="2"/>
  <c r="V210" i="2"/>
  <c r="V223" i="2"/>
  <c r="V217" i="2"/>
  <c r="V211" i="2"/>
  <c r="V224" i="2"/>
  <c r="V221" i="2"/>
  <c r="V265" i="2"/>
  <c r="V301" i="2"/>
  <c r="V303" i="2"/>
  <c r="V245" i="2"/>
  <c r="V276" i="2"/>
  <c r="V286" i="2"/>
  <c r="V299" i="2"/>
  <c r="V312" i="2"/>
  <c r="V58" i="2"/>
  <c r="V55" i="2"/>
  <c r="V111" i="2"/>
  <c r="V127" i="2"/>
  <c r="V155" i="2"/>
  <c r="V88" i="2"/>
  <c r="V93" i="2"/>
  <c r="V150" i="2"/>
  <c r="V133" i="2"/>
  <c r="V154" i="2"/>
  <c r="V165" i="2"/>
  <c r="V156" i="2"/>
  <c r="V175" i="2"/>
  <c r="V188" i="2"/>
  <c r="V193" i="2"/>
  <c r="V163" i="2"/>
  <c r="V238" i="2"/>
  <c r="V225" i="2"/>
  <c r="V219" i="2"/>
  <c r="V239" i="2"/>
  <c r="V229" i="2"/>
  <c r="V281" i="2"/>
  <c r="V235" i="2"/>
  <c r="V232" i="2"/>
  <c r="V253" i="2"/>
  <c r="V284" i="2"/>
  <c r="V294" i="2"/>
  <c r="V307" i="2"/>
  <c r="V282" i="2"/>
  <c r="V203" i="2"/>
  <c r="V171" i="2"/>
  <c r="V220" i="2"/>
  <c r="V250" i="2"/>
  <c r="V227" i="2"/>
  <c r="V274" i="2"/>
  <c r="V231" i="2"/>
  <c r="V309" i="2"/>
  <c r="V243" i="2"/>
  <c r="V240" i="2"/>
  <c r="V261" i="2"/>
  <c r="V292" i="2"/>
  <c r="V302" i="2"/>
  <c r="V264" i="2"/>
  <c r="V290" i="2"/>
  <c r="J34" i="1"/>
  <c r="K34" i="1"/>
  <c r="L34" i="1" s="1"/>
  <c r="G35" i="1"/>
  <c r="V167" i="2"/>
  <c r="V226" i="2"/>
  <c r="V212" i="2"/>
  <c r="V191" i="2"/>
  <c r="V198" i="2"/>
  <c r="V174" i="2"/>
  <c r="V179" i="2"/>
  <c r="V228" i="2"/>
  <c r="V214" i="2"/>
  <c r="V234" i="2"/>
  <c r="V289" i="2"/>
  <c r="V254" i="2"/>
  <c r="V233" i="2"/>
  <c r="V251" i="2"/>
  <c r="V248" i="2"/>
  <c r="V277" i="2"/>
  <c r="V300" i="2"/>
  <c r="V310" i="2"/>
  <c r="V272" i="2"/>
  <c r="V298" i="2"/>
  <c r="W309" i="2"/>
  <c r="W301" i="2"/>
  <c r="W293" i="2"/>
  <c r="W285" i="2"/>
  <c r="W312" i="2"/>
  <c r="W307" i="2"/>
  <c r="W299" i="2"/>
  <c r="W291" i="2"/>
  <c r="W283" i="2"/>
  <c r="W275" i="2"/>
  <c r="W267" i="2"/>
  <c r="W310" i="2"/>
  <c r="W302" i="2"/>
  <c r="W294" i="2"/>
  <c r="W286" i="2"/>
  <c r="W278" i="2"/>
  <c r="W270" i="2"/>
  <c r="W262" i="2"/>
  <c r="W305" i="2"/>
  <c r="W297" i="2"/>
  <c r="W289" i="2"/>
  <c r="W281" i="2"/>
  <c r="W273" i="2"/>
  <c r="W265" i="2"/>
  <c r="W311" i="2"/>
  <c r="W303" i="2"/>
  <c r="W295" i="2"/>
  <c r="W287" i="2"/>
  <c r="W279" i="2"/>
  <c r="W271" i="2"/>
  <c r="W263" i="2"/>
  <c r="W300" i="2"/>
  <c r="W282" i="2"/>
  <c r="W272" i="2"/>
  <c r="W256" i="2"/>
  <c r="W248" i="2"/>
  <c r="W240" i="2"/>
  <c r="W232" i="2"/>
  <c r="W308" i="2"/>
  <c r="W290" i="2"/>
  <c r="W268" i="2"/>
  <c r="W259" i="2"/>
  <c r="W251" i="2"/>
  <c r="W243" i="2"/>
  <c r="W235" i="2"/>
  <c r="W298" i="2"/>
  <c r="W274" i="2"/>
  <c r="W254" i="2"/>
  <c r="W246" i="2"/>
  <c r="W238" i="2"/>
  <c r="W230" i="2"/>
  <c r="W296" i="2"/>
  <c r="W280" i="2"/>
  <c r="W264" i="2"/>
  <c r="W252" i="2"/>
  <c r="W244" i="2"/>
  <c r="W236" i="2"/>
  <c r="W304" i="2"/>
  <c r="W276" i="2"/>
  <c r="W260" i="2"/>
  <c r="W255" i="2"/>
  <c r="W247" i="2"/>
  <c r="W239" i="2"/>
  <c r="W231" i="2"/>
  <c r="W249" i="2"/>
  <c r="W224" i="2"/>
  <c r="W216" i="2"/>
  <c r="W208" i="2"/>
  <c r="W200" i="2"/>
  <c r="W261" i="2"/>
  <c r="W257" i="2"/>
  <c r="W234" i="2"/>
  <c r="W227" i="2"/>
  <c r="W219" i="2"/>
  <c r="W211" i="2"/>
  <c r="W203" i="2"/>
  <c r="W306" i="2"/>
  <c r="W284" i="2"/>
  <c r="W277" i="2"/>
  <c r="W242" i="2"/>
  <c r="W222" i="2"/>
  <c r="W214" i="2"/>
  <c r="W288" i="2"/>
  <c r="W250" i="2"/>
  <c r="W237" i="2"/>
  <c r="W225" i="2"/>
  <c r="W217" i="2"/>
  <c r="W292" i="2"/>
  <c r="W266" i="2"/>
  <c r="W258" i="2"/>
  <c r="W245" i="2"/>
  <c r="W228" i="2"/>
  <c r="W220" i="2"/>
  <c r="W212" i="2"/>
  <c r="W269" i="2"/>
  <c r="W253" i="2"/>
  <c r="W223" i="2"/>
  <c r="W215" i="2"/>
  <c r="W233" i="2"/>
  <c r="W226" i="2"/>
  <c r="W218" i="2"/>
  <c r="W210" i="2"/>
  <c r="W204" i="2"/>
  <c r="W201" i="2"/>
  <c r="W190" i="2"/>
  <c r="W182" i="2"/>
  <c r="W174" i="2"/>
  <c r="W166" i="2"/>
  <c r="W158" i="2"/>
  <c r="W241" i="2"/>
  <c r="W229" i="2"/>
  <c r="W193" i="2"/>
  <c r="W185" i="2"/>
  <c r="W177" i="2"/>
  <c r="W169" i="2"/>
  <c r="W198" i="2"/>
  <c r="W196" i="2"/>
  <c r="W188" i="2"/>
  <c r="W180" i="2"/>
  <c r="W172" i="2"/>
  <c r="W164" i="2"/>
  <c r="W213" i="2"/>
  <c r="W207" i="2"/>
  <c r="W191" i="2"/>
  <c r="W183" i="2"/>
  <c r="W175" i="2"/>
  <c r="W167" i="2"/>
  <c r="W206" i="2"/>
  <c r="W194" i="2"/>
  <c r="W186" i="2"/>
  <c r="W178" i="2"/>
  <c r="W209" i="2"/>
  <c r="W202" i="2"/>
  <c r="W189" i="2"/>
  <c r="W181" i="2"/>
  <c r="W173" i="2"/>
  <c r="W195" i="2"/>
  <c r="W165" i="2"/>
  <c r="W162" i="2"/>
  <c r="W151" i="2"/>
  <c r="W143" i="2"/>
  <c r="W135" i="2"/>
  <c r="W127" i="2"/>
  <c r="W119" i="2"/>
  <c r="W197" i="2"/>
  <c r="W192" i="2"/>
  <c r="W163" i="2"/>
  <c r="W161" i="2"/>
  <c r="W160" i="2"/>
  <c r="W154" i="2"/>
  <c r="W146" i="2"/>
  <c r="W138" i="2"/>
  <c r="W130" i="2"/>
  <c r="W187" i="2"/>
  <c r="W170" i="2"/>
  <c r="W149" i="2"/>
  <c r="W141" i="2"/>
  <c r="W133" i="2"/>
  <c r="W221" i="2"/>
  <c r="W184" i="2"/>
  <c r="W157" i="2"/>
  <c r="W152" i="2"/>
  <c r="W144" i="2"/>
  <c r="W136" i="2"/>
  <c r="W205" i="2"/>
  <c r="W199" i="2"/>
  <c r="W179" i="2"/>
  <c r="W168" i="2"/>
  <c r="W159" i="2"/>
  <c r="W155" i="2"/>
  <c r="W147" i="2"/>
  <c r="W139" i="2"/>
  <c r="W131" i="2"/>
  <c r="W171" i="2"/>
  <c r="W153" i="2"/>
  <c r="W145" i="2"/>
  <c r="W137" i="2"/>
  <c r="W129" i="2"/>
  <c r="W156" i="2"/>
  <c r="W120" i="2"/>
  <c r="W112" i="2"/>
  <c r="W104" i="2"/>
  <c r="W96" i="2"/>
  <c r="W88" i="2"/>
  <c r="W122" i="2"/>
  <c r="W115" i="2"/>
  <c r="W107" i="2"/>
  <c r="W99" i="2"/>
  <c r="W91" i="2"/>
  <c r="W148" i="2"/>
  <c r="W126" i="2"/>
  <c r="W125" i="2"/>
  <c r="W117" i="2"/>
  <c r="W110" i="2"/>
  <c r="W102" i="2"/>
  <c r="W94" i="2"/>
  <c r="W150" i="2"/>
  <c r="W113" i="2"/>
  <c r="W105" i="2"/>
  <c r="W97" i="2"/>
  <c r="W89" i="2"/>
  <c r="W81" i="2"/>
  <c r="W140" i="2"/>
  <c r="W124" i="2"/>
  <c r="W108" i="2"/>
  <c r="W100" i="2"/>
  <c r="W92" i="2"/>
  <c r="W132" i="2"/>
  <c r="W128" i="2"/>
  <c r="W123" i="2"/>
  <c r="W116" i="2"/>
  <c r="W114" i="2"/>
  <c r="W106" i="2"/>
  <c r="W98" i="2"/>
  <c r="W90" i="2"/>
  <c r="W118" i="2"/>
  <c r="W93" i="2"/>
  <c r="W86" i="2"/>
  <c r="W83" i="2"/>
  <c r="W74" i="2"/>
  <c r="W66" i="2"/>
  <c r="W58" i="2"/>
  <c r="W50" i="2"/>
  <c r="W42" i="2"/>
  <c r="W95" i="2"/>
  <c r="W87" i="2"/>
  <c r="W85" i="2"/>
  <c r="W77" i="2"/>
  <c r="W69" i="2"/>
  <c r="W61" i="2"/>
  <c r="W53" i="2"/>
  <c r="W134" i="2"/>
  <c r="W80" i="2"/>
  <c r="W72" i="2"/>
  <c r="W64" i="2"/>
  <c r="W56" i="2"/>
  <c r="W48" i="2"/>
  <c r="W40" i="2"/>
  <c r="W142" i="2"/>
  <c r="W82" i="2"/>
  <c r="W75" i="2"/>
  <c r="W67" i="2"/>
  <c r="W59" i="2"/>
  <c r="W51" i="2"/>
  <c r="W43" i="2"/>
  <c r="W109" i="2"/>
  <c r="W84" i="2"/>
  <c r="W78" i="2"/>
  <c r="W70" i="2"/>
  <c r="W62" i="2"/>
  <c r="W54" i="2"/>
  <c r="W111" i="2"/>
  <c r="W73" i="2"/>
  <c r="W65" i="2"/>
  <c r="W57" i="2"/>
  <c r="W49" i="2"/>
  <c r="W79" i="2"/>
  <c r="W38" i="2"/>
  <c r="W34" i="2"/>
  <c r="W76" i="2"/>
  <c r="W29" i="2"/>
  <c r="W26" i="2"/>
  <c r="W22" i="2"/>
  <c r="W18" i="2"/>
  <c r="W176" i="2"/>
  <c r="W71" i="2"/>
  <c r="W32" i="2"/>
  <c r="W14" i="2"/>
  <c r="W68" i="2"/>
  <c r="W46" i="2"/>
  <c r="W37" i="2"/>
  <c r="W35" i="2"/>
  <c r="W27" i="2"/>
  <c r="W23" i="2"/>
  <c r="W19" i="2"/>
  <c r="W15" i="2"/>
  <c r="W103" i="2"/>
  <c r="W63" i="2"/>
  <c r="W45" i="2"/>
  <c r="W44" i="2"/>
  <c r="W41" i="2"/>
  <c r="W30" i="2"/>
  <c r="W101" i="2"/>
  <c r="W60" i="2"/>
  <c r="W47" i="2"/>
  <c r="W39" i="2"/>
  <c r="W33" i="2"/>
  <c r="W24" i="2"/>
  <c r="W20" i="2"/>
  <c r="W16" i="2"/>
  <c r="W121" i="2"/>
  <c r="W55" i="2"/>
  <c r="W28" i="2"/>
  <c r="W52" i="2"/>
  <c r="W36" i="2"/>
  <c r="W31" i="2"/>
  <c r="W25" i="2"/>
  <c r="W21" i="2"/>
  <c r="W17" i="2"/>
  <c r="W13" i="2"/>
  <c r="V34" i="2"/>
  <c r="V12" i="2" s="1"/>
  <c r="D26" i="2" s="1"/>
  <c r="V36" i="2"/>
  <c r="V84" i="2"/>
  <c r="V56" i="2"/>
  <c r="V69" i="2"/>
  <c r="V83" i="2"/>
  <c r="V79" i="2"/>
  <c r="V89" i="2"/>
  <c r="V94" i="2"/>
  <c r="V107" i="2"/>
  <c r="V112" i="2"/>
  <c r="V118" i="2"/>
  <c r="V136" i="2"/>
  <c r="V189" i="2"/>
  <c r="V192" i="2"/>
  <c r="V116" i="2"/>
  <c r="V170" i="2"/>
  <c r="V200" i="2"/>
  <c r="V218" i="2"/>
  <c r="V182" i="2"/>
  <c r="V187" i="2"/>
  <c r="V230" i="2"/>
  <c r="V222" i="2"/>
  <c r="V247" i="2"/>
  <c r="V311" i="2"/>
  <c r="V271" i="2"/>
  <c r="V241" i="2"/>
  <c r="V259" i="2"/>
  <c r="V256" i="2"/>
  <c r="V287" i="2"/>
  <c r="V308" i="2"/>
  <c r="V267" i="2"/>
  <c r="V280" i="2"/>
  <c r="V306" i="2"/>
  <c r="W12" i="2" l="1"/>
  <c r="D27" i="2" s="1"/>
  <c r="G36" i="1"/>
  <c r="K35" i="1"/>
  <c r="L35" i="1" s="1"/>
  <c r="J35" i="1"/>
  <c r="J36" i="1" l="1"/>
  <c r="K36" i="1"/>
  <c r="L36" i="1" s="1"/>
  <c r="G37" i="1"/>
  <c r="G38" i="1" l="1"/>
  <c r="K37" i="1"/>
  <c r="L37" i="1" s="1"/>
  <c r="J37" i="1"/>
  <c r="J38" i="1" l="1"/>
  <c r="K38" i="1"/>
  <c r="L38" i="1" s="1"/>
  <c r="G39" i="1"/>
  <c r="G40" i="1" l="1"/>
  <c r="K39" i="1"/>
  <c r="L39" i="1" s="1"/>
  <c r="J39" i="1"/>
  <c r="J40" i="1" l="1"/>
  <c r="K40" i="1"/>
  <c r="L40" i="1" s="1"/>
  <c r="G41" i="1"/>
  <c r="G42" i="1" l="1"/>
  <c r="K41" i="1"/>
  <c r="L41" i="1" s="1"/>
  <c r="J41" i="1"/>
  <c r="J42" i="1" l="1"/>
  <c r="G43" i="1"/>
  <c r="K42" i="1"/>
  <c r="L42" i="1" s="1"/>
  <c r="G44" i="1" l="1"/>
  <c r="K43" i="1"/>
  <c r="L43" i="1" s="1"/>
  <c r="J43" i="1"/>
  <c r="J44" i="1" l="1"/>
  <c r="K44" i="1"/>
  <c r="L44" i="1" s="1"/>
  <c r="G45" i="1"/>
  <c r="G46" i="1" l="1"/>
  <c r="K45" i="1"/>
  <c r="L45" i="1" s="1"/>
  <c r="J45" i="1"/>
  <c r="J46" i="1" l="1"/>
  <c r="G47" i="1"/>
  <c r="K46" i="1"/>
  <c r="L46" i="1" s="1"/>
  <c r="G48" i="1" l="1"/>
  <c r="K47" i="1"/>
  <c r="L47" i="1" s="1"/>
  <c r="J47" i="1"/>
  <c r="J48" i="1" l="1"/>
  <c r="K48" i="1"/>
  <c r="L48" i="1" s="1"/>
  <c r="G49" i="1"/>
  <c r="G50" i="1" l="1"/>
  <c r="K49" i="1"/>
  <c r="L49" i="1" s="1"/>
  <c r="J49" i="1"/>
  <c r="J50" i="1" l="1"/>
  <c r="K50" i="1"/>
  <c r="L50" i="1" s="1"/>
  <c r="G51" i="1"/>
  <c r="G52" i="1" l="1"/>
  <c r="K51" i="1"/>
  <c r="L51" i="1" s="1"/>
  <c r="J51" i="1"/>
  <c r="J52" i="1" l="1"/>
  <c r="G53" i="1"/>
  <c r="K52" i="1"/>
  <c r="L52" i="1" s="1"/>
  <c r="G54" i="1" l="1"/>
  <c r="K53" i="1"/>
  <c r="L53" i="1" s="1"/>
  <c r="J53" i="1"/>
  <c r="J54" i="1" l="1"/>
  <c r="G55" i="1"/>
  <c r="K54" i="1"/>
  <c r="L54" i="1" s="1"/>
  <c r="G56" i="1" l="1"/>
  <c r="K55" i="1"/>
  <c r="L55" i="1" s="1"/>
  <c r="J55" i="1"/>
  <c r="J56" i="1" l="1"/>
  <c r="K56" i="1"/>
  <c r="L56" i="1" s="1"/>
  <c r="G57" i="1"/>
  <c r="G58" i="1" l="1"/>
  <c r="K57" i="1"/>
  <c r="L57" i="1" s="1"/>
  <c r="J57" i="1"/>
  <c r="J58" i="1" l="1"/>
  <c r="G59" i="1"/>
  <c r="K58" i="1"/>
  <c r="L58" i="1" s="1"/>
  <c r="G60" i="1" l="1"/>
  <c r="K59" i="1"/>
  <c r="L59" i="1" s="1"/>
  <c r="J59" i="1"/>
  <c r="J60" i="1" l="1"/>
  <c r="G61" i="1"/>
  <c r="K60" i="1"/>
  <c r="L60" i="1" s="1"/>
  <c r="G62" i="1" l="1"/>
  <c r="K61" i="1"/>
  <c r="L61" i="1" s="1"/>
  <c r="J61" i="1"/>
  <c r="J62" i="1" l="1"/>
  <c r="G63" i="1"/>
  <c r="K62" i="1"/>
  <c r="L62" i="1" s="1"/>
  <c r="G64" i="1" l="1"/>
  <c r="K63" i="1"/>
  <c r="L63" i="1" s="1"/>
  <c r="J63" i="1"/>
  <c r="J64" i="1" l="1"/>
  <c r="K64" i="1"/>
  <c r="L64" i="1" s="1"/>
  <c r="G65" i="1"/>
  <c r="G66" i="1" l="1"/>
  <c r="K65" i="1"/>
  <c r="L65" i="1" s="1"/>
  <c r="J65" i="1"/>
  <c r="J66" i="1" l="1"/>
  <c r="K66" i="1"/>
  <c r="L66" i="1" s="1"/>
  <c r="G67" i="1"/>
  <c r="G68" i="1" l="1"/>
  <c r="K67" i="1"/>
  <c r="L67" i="1" s="1"/>
  <c r="J67" i="1"/>
  <c r="J68" i="1" l="1"/>
  <c r="K68" i="1"/>
  <c r="L68" i="1" s="1"/>
  <c r="G69" i="1"/>
  <c r="G70" i="1" l="1"/>
  <c r="K69" i="1"/>
  <c r="L69" i="1" s="1"/>
  <c r="J69" i="1"/>
  <c r="J70" i="1" l="1"/>
  <c r="K70" i="1"/>
  <c r="L70" i="1" s="1"/>
  <c r="G71" i="1"/>
  <c r="G72" i="1" l="1"/>
  <c r="K71" i="1"/>
  <c r="L71" i="1" s="1"/>
  <c r="J71" i="1"/>
  <c r="J72" i="1" l="1"/>
  <c r="K72" i="1"/>
  <c r="L72" i="1" s="1"/>
  <c r="G73" i="1"/>
  <c r="G74" i="1" l="1"/>
  <c r="K73" i="1"/>
  <c r="L73" i="1" s="1"/>
  <c r="J73" i="1"/>
  <c r="J74" i="1" l="1"/>
  <c r="K74" i="1"/>
  <c r="L74" i="1" s="1"/>
  <c r="G75" i="1"/>
  <c r="G76" i="1" l="1"/>
  <c r="K75" i="1"/>
  <c r="L75" i="1" s="1"/>
  <c r="J75" i="1"/>
  <c r="J76" i="1" l="1"/>
  <c r="G77" i="1"/>
  <c r="K76" i="1"/>
  <c r="L76" i="1" s="1"/>
  <c r="G78" i="1" l="1"/>
  <c r="K77" i="1"/>
  <c r="L77" i="1" s="1"/>
  <c r="J77" i="1"/>
  <c r="J78" i="1" l="1"/>
  <c r="K78" i="1"/>
  <c r="L78" i="1" s="1"/>
  <c r="G79" i="1"/>
  <c r="G80" i="1" l="1"/>
  <c r="K79" i="1"/>
  <c r="L79" i="1" s="1"/>
  <c r="J79" i="1"/>
  <c r="J80" i="1" l="1"/>
  <c r="K80" i="1"/>
  <c r="L80" i="1" s="1"/>
  <c r="G81" i="1"/>
  <c r="G82" i="1" l="1"/>
  <c r="K81" i="1"/>
  <c r="L81" i="1" s="1"/>
  <c r="J81" i="1"/>
  <c r="J82" i="1" l="1"/>
  <c r="K82" i="1"/>
  <c r="L82" i="1" s="1"/>
  <c r="G83" i="1"/>
  <c r="G84" i="1" l="1"/>
  <c r="K83" i="1"/>
  <c r="L83" i="1" s="1"/>
  <c r="J83" i="1"/>
  <c r="J84" i="1" l="1"/>
  <c r="K84" i="1"/>
  <c r="L84" i="1" s="1"/>
  <c r="G85" i="1"/>
  <c r="G86" i="1" l="1"/>
  <c r="K85" i="1"/>
  <c r="L85" i="1" s="1"/>
  <c r="J85" i="1"/>
  <c r="J86" i="1" l="1"/>
  <c r="K86" i="1"/>
  <c r="L86" i="1" s="1"/>
  <c r="G87" i="1"/>
  <c r="G88" i="1" l="1"/>
  <c r="K87" i="1"/>
  <c r="L87" i="1" s="1"/>
  <c r="J87" i="1"/>
  <c r="J88" i="1" l="1"/>
  <c r="K88" i="1"/>
  <c r="L88" i="1" s="1"/>
  <c r="G89" i="1"/>
  <c r="G90" i="1" l="1"/>
  <c r="K89" i="1"/>
  <c r="L89" i="1" s="1"/>
  <c r="J89" i="1"/>
  <c r="J90" i="1" l="1"/>
  <c r="K90" i="1"/>
  <c r="L90" i="1" s="1"/>
  <c r="G91" i="1"/>
  <c r="G92" i="1" l="1"/>
  <c r="K91" i="1"/>
  <c r="L91" i="1" s="1"/>
  <c r="J91" i="1"/>
  <c r="J92" i="1" l="1"/>
  <c r="K92" i="1"/>
  <c r="L92" i="1" s="1"/>
  <c r="G93" i="1"/>
  <c r="G94" i="1" l="1"/>
  <c r="K93" i="1"/>
  <c r="L93" i="1" s="1"/>
  <c r="J93" i="1"/>
  <c r="J94" i="1" l="1"/>
  <c r="K94" i="1"/>
  <c r="L94" i="1" s="1"/>
  <c r="G95" i="1"/>
  <c r="G96" i="1" l="1"/>
  <c r="K95" i="1"/>
  <c r="L95" i="1" s="1"/>
  <c r="J95" i="1"/>
  <c r="J96" i="1" l="1"/>
  <c r="K96" i="1"/>
  <c r="L96" i="1" s="1"/>
  <c r="G97" i="1"/>
  <c r="G98" i="1" l="1"/>
  <c r="K97" i="1"/>
  <c r="L97" i="1" s="1"/>
  <c r="J97" i="1"/>
  <c r="J98" i="1" l="1"/>
  <c r="K98" i="1"/>
  <c r="L98" i="1" s="1"/>
  <c r="G99" i="1"/>
  <c r="G100" i="1" l="1"/>
  <c r="K99" i="1"/>
  <c r="L99" i="1" s="1"/>
  <c r="J99" i="1"/>
  <c r="J100" i="1" l="1"/>
  <c r="G101" i="1"/>
  <c r="K100" i="1"/>
  <c r="L100" i="1" s="1"/>
  <c r="G102" i="1" l="1"/>
  <c r="K101" i="1"/>
  <c r="L101" i="1" s="1"/>
  <c r="J101" i="1"/>
  <c r="J102" i="1" l="1"/>
  <c r="K102" i="1"/>
  <c r="L102" i="1" s="1"/>
  <c r="G103" i="1"/>
  <c r="G104" i="1" l="1"/>
  <c r="K103" i="1"/>
  <c r="L103" i="1" s="1"/>
  <c r="J103" i="1"/>
  <c r="J104" i="1" l="1"/>
  <c r="K104" i="1"/>
  <c r="L104" i="1" s="1"/>
  <c r="G105" i="1"/>
  <c r="G106" i="1" l="1"/>
  <c r="K105" i="1"/>
  <c r="L105" i="1" s="1"/>
  <c r="J105" i="1"/>
  <c r="J106" i="1" l="1"/>
  <c r="K106" i="1"/>
  <c r="L106" i="1" s="1"/>
  <c r="G107" i="1"/>
  <c r="G108" i="1" l="1"/>
  <c r="K107" i="1"/>
  <c r="L107" i="1" s="1"/>
  <c r="J107" i="1"/>
  <c r="J108" i="1" l="1"/>
  <c r="K108" i="1"/>
  <c r="L108" i="1" s="1"/>
  <c r="G109" i="1"/>
  <c r="G110" i="1" l="1"/>
  <c r="K109" i="1"/>
  <c r="L109" i="1" s="1"/>
  <c r="J109" i="1"/>
  <c r="J110" i="1" l="1"/>
  <c r="K110" i="1"/>
  <c r="L110" i="1" s="1"/>
  <c r="G111" i="1"/>
  <c r="G112" i="1" l="1"/>
  <c r="K111" i="1"/>
  <c r="L111" i="1" s="1"/>
  <c r="J111" i="1"/>
  <c r="J112" i="1" l="1"/>
  <c r="K112" i="1"/>
  <c r="L112" i="1" s="1"/>
  <c r="G113" i="1"/>
  <c r="G114" i="1" l="1"/>
  <c r="K113" i="1"/>
  <c r="L113" i="1" s="1"/>
  <c r="J113" i="1"/>
  <c r="J114" i="1" l="1"/>
  <c r="K114" i="1"/>
  <c r="L114" i="1" s="1"/>
  <c r="G115" i="1"/>
  <c r="G116" i="1" l="1"/>
  <c r="K115" i="1"/>
  <c r="L115" i="1" s="1"/>
  <c r="J115" i="1"/>
  <c r="J116" i="1" l="1"/>
  <c r="K116" i="1"/>
  <c r="L116" i="1" s="1"/>
  <c r="G117" i="1"/>
  <c r="G118" i="1" l="1"/>
  <c r="K117" i="1"/>
  <c r="L117" i="1" s="1"/>
  <c r="J117" i="1"/>
  <c r="J118" i="1" l="1"/>
  <c r="K118" i="1"/>
  <c r="L118" i="1" s="1"/>
  <c r="G119" i="1"/>
  <c r="G120" i="1" l="1"/>
  <c r="K119" i="1"/>
  <c r="L119" i="1" s="1"/>
  <c r="J119" i="1"/>
  <c r="J120" i="1" l="1"/>
  <c r="K120" i="1"/>
  <c r="L120" i="1" s="1"/>
  <c r="G121" i="1"/>
  <c r="G122" i="1" l="1"/>
  <c r="K121" i="1"/>
  <c r="L121" i="1" s="1"/>
  <c r="J121" i="1"/>
  <c r="J122" i="1" l="1"/>
  <c r="G123" i="1"/>
  <c r="K122" i="1"/>
  <c r="L122" i="1" s="1"/>
  <c r="G124" i="1" l="1"/>
  <c r="K123" i="1"/>
  <c r="L123" i="1" s="1"/>
  <c r="J123" i="1"/>
  <c r="J124" i="1" l="1"/>
  <c r="K124" i="1"/>
  <c r="L124" i="1" s="1"/>
  <c r="G125" i="1"/>
  <c r="G126" i="1" l="1"/>
  <c r="K125" i="1"/>
  <c r="L125" i="1" s="1"/>
  <c r="J125" i="1"/>
  <c r="J126" i="1" l="1"/>
  <c r="K126" i="1"/>
  <c r="L126" i="1" s="1"/>
  <c r="G127" i="1"/>
  <c r="G128" i="1" l="1"/>
  <c r="K127" i="1"/>
  <c r="L127" i="1" s="1"/>
  <c r="J127" i="1"/>
  <c r="J128" i="1" l="1"/>
  <c r="K128" i="1"/>
  <c r="L128" i="1" s="1"/>
  <c r="G129" i="1"/>
  <c r="G130" i="1" l="1"/>
  <c r="K129" i="1"/>
  <c r="L129" i="1" s="1"/>
  <c r="J129" i="1"/>
  <c r="J130" i="1" l="1"/>
  <c r="K130" i="1"/>
  <c r="L130" i="1" s="1"/>
  <c r="G131" i="1"/>
  <c r="G132" i="1" l="1"/>
  <c r="K131" i="1"/>
  <c r="L131" i="1" s="1"/>
  <c r="J131" i="1"/>
  <c r="J132" i="1" l="1"/>
  <c r="K132" i="1"/>
  <c r="L132" i="1" s="1"/>
  <c r="G133" i="1"/>
  <c r="G134" i="1" l="1"/>
  <c r="K133" i="1"/>
  <c r="L133" i="1" s="1"/>
  <c r="J133" i="1"/>
  <c r="J134" i="1" l="1"/>
  <c r="K134" i="1"/>
  <c r="L134" i="1" s="1"/>
  <c r="G135" i="1"/>
  <c r="G136" i="1" l="1"/>
  <c r="K135" i="1"/>
  <c r="L135" i="1" s="1"/>
  <c r="J135" i="1"/>
  <c r="J136" i="1" l="1"/>
  <c r="K136" i="1"/>
  <c r="L136" i="1" s="1"/>
  <c r="G137" i="1"/>
  <c r="G138" i="1" l="1"/>
  <c r="K137" i="1"/>
  <c r="L137" i="1" s="1"/>
  <c r="J137" i="1"/>
  <c r="J138" i="1" l="1"/>
  <c r="K138" i="1"/>
  <c r="L138" i="1" s="1"/>
  <c r="G139" i="1"/>
  <c r="G140" i="1" l="1"/>
  <c r="K139" i="1"/>
  <c r="L139" i="1" s="1"/>
  <c r="J139" i="1"/>
  <c r="J140" i="1" l="1"/>
  <c r="G141" i="1"/>
  <c r="K140" i="1"/>
  <c r="L140" i="1" s="1"/>
  <c r="G142" i="1" l="1"/>
  <c r="K141" i="1"/>
  <c r="L141" i="1" s="1"/>
  <c r="J141" i="1"/>
  <c r="J142" i="1" l="1"/>
  <c r="K142" i="1"/>
  <c r="L142" i="1" s="1"/>
  <c r="G143" i="1"/>
  <c r="G144" i="1" l="1"/>
  <c r="K143" i="1"/>
  <c r="L143" i="1" s="1"/>
  <c r="J143" i="1"/>
  <c r="J144" i="1" l="1"/>
  <c r="K144" i="1"/>
  <c r="L144" i="1" s="1"/>
  <c r="G145" i="1"/>
  <c r="G146" i="1" l="1"/>
  <c r="K145" i="1"/>
  <c r="L145" i="1" s="1"/>
  <c r="J145" i="1"/>
  <c r="J146" i="1" l="1"/>
  <c r="K146" i="1"/>
  <c r="L146" i="1" s="1"/>
  <c r="G147" i="1"/>
  <c r="G148" i="1" l="1"/>
  <c r="K147" i="1"/>
  <c r="L147" i="1" s="1"/>
  <c r="J147" i="1"/>
  <c r="J148" i="1" l="1"/>
  <c r="K148" i="1"/>
  <c r="L148" i="1" s="1"/>
  <c r="G149" i="1"/>
  <c r="G150" i="1" l="1"/>
  <c r="K149" i="1"/>
  <c r="L149" i="1" s="1"/>
  <c r="J149" i="1"/>
  <c r="J150" i="1" l="1"/>
  <c r="K150" i="1"/>
  <c r="L150" i="1" s="1"/>
  <c r="G151" i="1"/>
  <c r="G152" i="1" l="1"/>
  <c r="K151" i="1"/>
  <c r="L151" i="1" s="1"/>
  <c r="J151" i="1"/>
  <c r="J152" i="1" l="1"/>
  <c r="K152" i="1"/>
  <c r="L152" i="1" s="1"/>
  <c r="G153" i="1"/>
  <c r="G154" i="1" l="1"/>
  <c r="K153" i="1"/>
  <c r="L153" i="1" s="1"/>
  <c r="J153" i="1"/>
  <c r="J154" i="1" l="1"/>
  <c r="G155" i="1"/>
  <c r="K154" i="1"/>
  <c r="L154" i="1" s="1"/>
  <c r="G156" i="1" l="1"/>
  <c r="K155" i="1"/>
  <c r="L155" i="1" s="1"/>
  <c r="J155" i="1"/>
  <c r="J156" i="1" l="1"/>
  <c r="K156" i="1"/>
  <c r="L156" i="1" s="1"/>
  <c r="G157" i="1"/>
  <c r="G158" i="1" l="1"/>
  <c r="K157" i="1"/>
  <c r="L157" i="1" s="1"/>
  <c r="J157" i="1"/>
  <c r="J158" i="1" l="1"/>
  <c r="K158" i="1"/>
  <c r="L158" i="1" s="1"/>
  <c r="G159" i="1"/>
  <c r="G160" i="1" l="1"/>
  <c r="K159" i="1"/>
  <c r="L159" i="1" s="1"/>
  <c r="J159" i="1"/>
  <c r="J160" i="1" l="1"/>
  <c r="K160" i="1"/>
  <c r="L160" i="1" s="1"/>
  <c r="G161" i="1"/>
  <c r="G162" i="1" l="1"/>
  <c r="K161" i="1"/>
  <c r="L161" i="1" s="1"/>
  <c r="J161" i="1"/>
  <c r="J162" i="1" l="1"/>
  <c r="K162" i="1"/>
  <c r="L162" i="1" s="1"/>
  <c r="G163" i="1"/>
  <c r="J163" i="1" l="1"/>
  <c r="G164" i="1"/>
  <c r="K163" i="1"/>
  <c r="L163" i="1" s="1"/>
  <c r="J164" i="1" l="1"/>
  <c r="G165" i="1"/>
  <c r="K164" i="1"/>
  <c r="L164" i="1" s="1"/>
  <c r="J165" i="1" l="1"/>
  <c r="K165" i="1"/>
  <c r="L165" i="1" s="1"/>
  <c r="G166" i="1"/>
  <c r="J166" i="1" l="1"/>
  <c r="G167" i="1"/>
  <c r="K166" i="1"/>
  <c r="L166" i="1" s="1"/>
  <c r="J167" i="1" l="1"/>
  <c r="K167" i="1"/>
  <c r="L167" i="1" s="1"/>
  <c r="G168" i="1"/>
  <c r="J168" i="1" l="1"/>
  <c r="G169" i="1"/>
  <c r="K168" i="1"/>
  <c r="L168" i="1" s="1"/>
  <c r="K169" i="1" l="1"/>
  <c r="L169" i="1" s="1"/>
  <c r="G170" i="1"/>
  <c r="J169" i="1"/>
  <c r="J170" i="1" l="1"/>
  <c r="G171" i="1"/>
  <c r="K170" i="1"/>
  <c r="L170" i="1" s="1"/>
  <c r="G172" i="1" l="1"/>
  <c r="K171" i="1"/>
  <c r="L171" i="1" s="1"/>
  <c r="J171" i="1"/>
  <c r="J172" i="1" l="1"/>
  <c r="K172" i="1"/>
  <c r="L172" i="1" s="1"/>
  <c r="G173" i="1"/>
  <c r="G174" i="1" l="1"/>
  <c r="K173" i="1"/>
  <c r="L173" i="1" s="1"/>
  <c r="J173" i="1"/>
  <c r="J174" i="1" l="1"/>
  <c r="G175" i="1"/>
  <c r="K174" i="1"/>
  <c r="L174" i="1" s="1"/>
  <c r="J175" i="1" l="1"/>
  <c r="G176" i="1"/>
  <c r="K175" i="1"/>
  <c r="L175" i="1" s="1"/>
  <c r="J176" i="1" l="1"/>
  <c r="K176" i="1"/>
  <c r="L176" i="1" s="1"/>
  <c r="G177" i="1"/>
  <c r="J177" i="1" l="1"/>
  <c r="K177" i="1"/>
  <c r="L177" i="1" s="1"/>
  <c r="G178" i="1"/>
  <c r="J178" i="1" l="1"/>
  <c r="G179" i="1"/>
  <c r="K178" i="1"/>
  <c r="L178" i="1" s="1"/>
  <c r="J179" i="1" l="1"/>
  <c r="K179" i="1"/>
  <c r="L179" i="1" s="1"/>
  <c r="G180" i="1"/>
  <c r="J180" i="1" l="1"/>
  <c r="G181" i="1"/>
  <c r="K180" i="1"/>
  <c r="L180" i="1" s="1"/>
  <c r="J181" i="1" l="1"/>
  <c r="G182" i="1"/>
  <c r="K181" i="1"/>
  <c r="L181" i="1" s="1"/>
  <c r="J182" i="1" l="1"/>
  <c r="K182" i="1"/>
  <c r="L182" i="1" s="1"/>
  <c r="G183" i="1"/>
  <c r="J183" i="1" l="1"/>
  <c r="G184" i="1"/>
  <c r="K183" i="1"/>
  <c r="L183" i="1" s="1"/>
  <c r="J184" i="1" l="1"/>
  <c r="K184" i="1"/>
  <c r="L184" i="1" s="1"/>
  <c r="G185" i="1"/>
  <c r="J185" i="1" l="1"/>
  <c r="K185" i="1"/>
  <c r="L185" i="1" s="1"/>
  <c r="G186" i="1"/>
  <c r="J186" i="1" l="1"/>
  <c r="G187" i="1"/>
  <c r="K186" i="1"/>
  <c r="L186" i="1" s="1"/>
  <c r="J187" i="1" l="1"/>
  <c r="K187" i="1"/>
  <c r="L187" i="1" s="1"/>
  <c r="G188" i="1"/>
  <c r="J188" i="1" l="1"/>
  <c r="G189" i="1"/>
  <c r="K188" i="1"/>
  <c r="L188" i="1" s="1"/>
  <c r="J189" i="1" l="1"/>
  <c r="G190" i="1"/>
  <c r="K189" i="1"/>
  <c r="L189" i="1" s="1"/>
  <c r="J190" i="1" l="1"/>
  <c r="K190" i="1"/>
  <c r="L190" i="1" s="1"/>
  <c r="G191" i="1"/>
  <c r="J191" i="1" l="1"/>
  <c r="G192" i="1"/>
  <c r="K191" i="1"/>
  <c r="L191" i="1" s="1"/>
  <c r="J192" i="1" l="1"/>
  <c r="G193" i="1"/>
  <c r="K192" i="1"/>
  <c r="L192" i="1" s="1"/>
  <c r="J193" i="1" l="1"/>
  <c r="K193" i="1"/>
  <c r="L193" i="1" s="1"/>
  <c r="G194" i="1"/>
  <c r="J194" i="1" l="1"/>
  <c r="G195" i="1"/>
  <c r="K194" i="1"/>
  <c r="L194" i="1" s="1"/>
  <c r="J195" i="1" l="1"/>
  <c r="K195" i="1"/>
  <c r="L195" i="1" s="1"/>
  <c r="G196" i="1"/>
  <c r="J196" i="1" l="1"/>
  <c r="G197" i="1"/>
  <c r="K196" i="1"/>
  <c r="L196" i="1" s="1"/>
  <c r="J197" i="1" l="1"/>
  <c r="G198" i="1"/>
  <c r="K197" i="1"/>
  <c r="L197" i="1" s="1"/>
  <c r="J198" i="1" l="1"/>
  <c r="K198" i="1"/>
  <c r="L198" i="1" s="1"/>
  <c r="G199" i="1"/>
  <c r="J199" i="1" l="1"/>
  <c r="G200" i="1"/>
  <c r="K199" i="1"/>
  <c r="L199" i="1" s="1"/>
  <c r="J200" i="1" l="1"/>
  <c r="K200" i="1"/>
  <c r="L200" i="1" s="1"/>
  <c r="G201" i="1"/>
  <c r="J201" i="1" l="1"/>
  <c r="K201" i="1"/>
  <c r="L201" i="1" s="1"/>
  <c r="G202" i="1"/>
  <c r="J202" i="1" l="1"/>
  <c r="G203" i="1"/>
  <c r="K202" i="1"/>
  <c r="L202" i="1" s="1"/>
  <c r="J203" i="1" l="1"/>
  <c r="K203" i="1"/>
  <c r="L203" i="1" s="1"/>
  <c r="G204" i="1"/>
  <c r="J204" i="1" l="1"/>
  <c r="G205" i="1"/>
  <c r="K204" i="1"/>
  <c r="L204" i="1" s="1"/>
  <c r="J205" i="1" l="1"/>
  <c r="G206" i="1"/>
  <c r="K205" i="1"/>
  <c r="L205" i="1" s="1"/>
  <c r="J206" i="1" l="1"/>
  <c r="K206" i="1"/>
  <c r="L206" i="1" s="1"/>
  <c r="G207" i="1"/>
  <c r="J207" i="1" l="1"/>
  <c r="G208" i="1"/>
  <c r="K207" i="1"/>
  <c r="L207" i="1" s="1"/>
  <c r="J208" i="1" l="1"/>
  <c r="K208" i="1"/>
  <c r="L208" i="1" s="1"/>
  <c r="G209" i="1"/>
  <c r="J209" i="1" l="1"/>
  <c r="K209" i="1"/>
  <c r="L209" i="1" s="1"/>
  <c r="G210" i="1"/>
  <c r="J210" i="1" l="1"/>
  <c r="G211" i="1"/>
  <c r="K210" i="1"/>
  <c r="L210" i="1" s="1"/>
  <c r="J211" i="1" l="1"/>
  <c r="K211" i="1"/>
  <c r="L211" i="1" s="1"/>
  <c r="G212" i="1"/>
  <c r="J212" i="1" l="1"/>
  <c r="G213" i="1"/>
  <c r="K212" i="1"/>
  <c r="L212" i="1" s="1"/>
  <c r="J213" i="1" l="1"/>
  <c r="G214" i="1"/>
  <c r="K213" i="1"/>
  <c r="L213" i="1" s="1"/>
  <c r="J214" i="1" l="1"/>
  <c r="K214" i="1"/>
  <c r="L214" i="1" s="1"/>
  <c r="G215" i="1"/>
  <c r="J215" i="1" l="1"/>
  <c r="G216" i="1"/>
  <c r="K215" i="1"/>
  <c r="L215" i="1" s="1"/>
  <c r="J216" i="1" l="1"/>
  <c r="G217" i="1"/>
  <c r="K216" i="1"/>
  <c r="L216" i="1" s="1"/>
  <c r="J217" i="1" l="1"/>
  <c r="K217" i="1"/>
  <c r="L217" i="1" s="1"/>
  <c r="G218" i="1"/>
  <c r="J218" i="1" l="1"/>
  <c r="G219" i="1"/>
  <c r="K218" i="1"/>
  <c r="L218" i="1" s="1"/>
  <c r="J219" i="1" l="1"/>
  <c r="K219" i="1"/>
  <c r="L219" i="1" s="1"/>
  <c r="G220" i="1"/>
  <c r="J220" i="1" l="1"/>
  <c r="G221" i="1"/>
  <c r="K220" i="1"/>
  <c r="L220" i="1" s="1"/>
  <c r="J221" i="1" l="1"/>
  <c r="G222" i="1"/>
  <c r="K221" i="1"/>
  <c r="L221" i="1" s="1"/>
  <c r="J222" i="1" l="1"/>
  <c r="K222" i="1"/>
  <c r="L222" i="1" s="1"/>
  <c r="G223" i="1"/>
  <c r="G224" i="1" l="1"/>
  <c r="J223" i="1"/>
  <c r="K223" i="1"/>
  <c r="L223" i="1" s="1"/>
  <c r="J224" i="1" l="1"/>
  <c r="G225" i="1"/>
  <c r="K224" i="1"/>
  <c r="L224" i="1" s="1"/>
  <c r="G226" i="1" l="1"/>
  <c r="J225" i="1"/>
  <c r="K225" i="1"/>
  <c r="L225" i="1" s="1"/>
  <c r="J226" i="1" l="1"/>
  <c r="G227" i="1"/>
  <c r="K226" i="1"/>
  <c r="L226" i="1" s="1"/>
  <c r="G228" i="1" l="1"/>
  <c r="K227" i="1"/>
  <c r="L227" i="1" s="1"/>
  <c r="J227" i="1"/>
  <c r="J228" i="1" l="1"/>
  <c r="K228" i="1"/>
  <c r="L228" i="1" s="1"/>
  <c r="G229" i="1"/>
  <c r="G230" i="1" l="1"/>
  <c r="K229" i="1"/>
  <c r="L229" i="1" s="1"/>
  <c r="J229" i="1"/>
  <c r="J230" i="1" l="1"/>
  <c r="G231" i="1"/>
  <c r="K230" i="1"/>
  <c r="L230" i="1" s="1"/>
  <c r="G232" i="1" l="1"/>
  <c r="K231" i="1"/>
  <c r="L231" i="1" s="1"/>
  <c r="J231" i="1"/>
  <c r="J232" i="1" l="1"/>
  <c r="K232" i="1"/>
  <c r="L232" i="1" s="1"/>
  <c r="G233" i="1"/>
  <c r="G234" i="1" l="1"/>
  <c r="K233" i="1"/>
  <c r="L233" i="1" s="1"/>
  <c r="J233" i="1"/>
  <c r="J234" i="1" l="1"/>
  <c r="G235" i="1"/>
  <c r="K234" i="1"/>
  <c r="L234" i="1" s="1"/>
  <c r="G236" i="1" l="1"/>
  <c r="K235" i="1"/>
  <c r="L235" i="1" s="1"/>
  <c r="J235" i="1"/>
  <c r="J236" i="1" l="1"/>
  <c r="K236" i="1"/>
  <c r="L236" i="1" s="1"/>
  <c r="G237" i="1"/>
  <c r="G238" i="1" l="1"/>
  <c r="K237" i="1"/>
  <c r="L237" i="1" s="1"/>
  <c r="J237" i="1"/>
  <c r="J238" i="1" l="1"/>
  <c r="G239" i="1"/>
  <c r="K238" i="1"/>
  <c r="L238" i="1" s="1"/>
  <c r="G240" i="1" l="1"/>
  <c r="K239" i="1"/>
  <c r="L239" i="1" s="1"/>
  <c r="J239" i="1"/>
  <c r="J240" i="1" l="1"/>
  <c r="G241" i="1"/>
  <c r="K240" i="1"/>
  <c r="L240" i="1" s="1"/>
  <c r="G242" i="1" l="1"/>
  <c r="K241" i="1"/>
  <c r="L241" i="1" s="1"/>
  <c r="J241" i="1"/>
  <c r="J242" i="1" l="1"/>
  <c r="K242" i="1"/>
  <c r="L242" i="1" s="1"/>
  <c r="G243" i="1"/>
  <c r="G244" i="1" l="1"/>
  <c r="K243" i="1"/>
  <c r="L243" i="1" s="1"/>
  <c r="J243" i="1"/>
  <c r="J244" i="1" l="1"/>
  <c r="G245" i="1"/>
  <c r="K244" i="1"/>
  <c r="L244" i="1" s="1"/>
  <c r="G246" i="1" l="1"/>
  <c r="K245" i="1"/>
  <c r="L245" i="1" s="1"/>
  <c r="J245" i="1"/>
  <c r="J246" i="1" l="1"/>
  <c r="G247" i="1"/>
  <c r="K246" i="1"/>
  <c r="L246" i="1" s="1"/>
  <c r="G248" i="1" l="1"/>
  <c r="K247" i="1"/>
  <c r="L247" i="1" s="1"/>
  <c r="J247" i="1"/>
  <c r="J248" i="1" l="1"/>
  <c r="G249" i="1"/>
  <c r="K248" i="1"/>
  <c r="L248" i="1" s="1"/>
  <c r="G250" i="1" l="1"/>
  <c r="K249" i="1"/>
  <c r="L249" i="1" s="1"/>
  <c r="J249" i="1"/>
  <c r="J250" i="1" l="1"/>
  <c r="G251" i="1"/>
  <c r="K250" i="1"/>
  <c r="L250" i="1" s="1"/>
  <c r="G252" i="1" l="1"/>
  <c r="K251" i="1"/>
  <c r="L251" i="1" s="1"/>
  <c r="J251" i="1"/>
  <c r="J252" i="1" l="1"/>
  <c r="G253" i="1"/>
  <c r="K252" i="1"/>
  <c r="L252" i="1" s="1"/>
  <c r="G254" i="1" l="1"/>
  <c r="K253" i="1"/>
  <c r="L253" i="1" s="1"/>
  <c r="J253" i="1"/>
  <c r="J254" i="1" l="1"/>
  <c r="G255" i="1"/>
  <c r="K254" i="1"/>
  <c r="L254" i="1" s="1"/>
  <c r="G256" i="1" l="1"/>
  <c r="K255" i="1"/>
  <c r="L255" i="1" s="1"/>
  <c r="J255" i="1"/>
  <c r="J256" i="1" l="1"/>
  <c r="G257" i="1"/>
  <c r="K256" i="1"/>
  <c r="L256" i="1" s="1"/>
  <c r="G258" i="1" l="1"/>
  <c r="K257" i="1"/>
  <c r="L257" i="1" s="1"/>
  <c r="J257" i="1"/>
  <c r="J258" i="1" l="1"/>
  <c r="G259" i="1"/>
  <c r="K258" i="1"/>
  <c r="L258" i="1" s="1"/>
  <c r="G260" i="1" l="1"/>
  <c r="K259" i="1"/>
  <c r="L259" i="1" s="1"/>
  <c r="J259" i="1"/>
  <c r="J260" i="1" l="1"/>
  <c r="G261" i="1"/>
  <c r="K260" i="1"/>
  <c r="L260" i="1" s="1"/>
  <c r="G262" i="1" l="1"/>
  <c r="K261" i="1"/>
  <c r="L261" i="1" s="1"/>
  <c r="J261" i="1"/>
  <c r="J262" i="1" l="1"/>
  <c r="G263" i="1"/>
  <c r="K262" i="1"/>
  <c r="L262" i="1" s="1"/>
  <c r="G264" i="1" l="1"/>
  <c r="K263" i="1"/>
  <c r="L263" i="1" s="1"/>
  <c r="J263" i="1"/>
  <c r="J264" i="1" l="1"/>
  <c r="G265" i="1"/>
  <c r="K264" i="1"/>
  <c r="L264" i="1" s="1"/>
  <c r="G266" i="1" l="1"/>
  <c r="K265" i="1"/>
  <c r="L265" i="1" s="1"/>
  <c r="J265" i="1"/>
  <c r="J266" i="1" l="1"/>
  <c r="G267" i="1"/>
  <c r="K266" i="1"/>
  <c r="L266" i="1" s="1"/>
  <c r="G268" i="1" l="1"/>
  <c r="K267" i="1"/>
  <c r="L267" i="1" s="1"/>
  <c r="J267" i="1"/>
  <c r="J268" i="1" l="1"/>
  <c r="G269" i="1"/>
  <c r="K268" i="1"/>
  <c r="L268" i="1" s="1"/>
  <c r="G270" i="1" l="1"/>
  <c r="K269" i="1"/>
  <c r="L269" i="1" s="1"/>
  <c r="J269" i="1"/>
  <c r="J270" i="1" l="1"/>
  <c r="G271" i="1"/>
  <c r="K270" i="1"/>
  <c r="L270" i="1" s="1"/>
  <c r="G272" i="1" l="1"/>
  <c r="K271" i="1"/>
  <c r="L271" i="1" s="1"/>
  <c r="J271" i="1"/>
  <c r="J272" i="1" l="1"/>
  <c r="G273" i="1"/>
  <c r="K272" i="1"/>
  <c r="L272" i="1" s="1"/>
  <c r="G274" i="1" l="1"/>
  <c r="K273" i="1"/>
  <c r="L273" i="1" s="1"/>
  <c r="J273" i="1"/>
  <c r="J274" i="1" l="1"/>
  <c r="G275" i="1"/>
  <c r="K274" i="1"/>
  <c r="L274" i="1" s="1"/>
  <c r="G276" i="1" l="1"/>
  <c r="K275" i="1"/>
  <c r="L275" i="1" s="1"/>
  <c r="J275" i="1"/>
  <c r="J276" i="1" l="1"/>
  <c r="G277" i="1"/>
  <c r="K276" i="1"/>
  <c r="L276" i="1" s="1"/>
  <c r="G278" i="1" l="1"/>
  <c r="K277" i="1"/>
  <c r="L277" i="1" s="1"/>
  <c r="J277" i="1"/>
  <c r="J278" i="1" l="1"/>
  <c r="G279" i="1"/>
  <c r="K278" i="1"/>
  <c r="L278" i="1" s="1"/>
  <c r="G280" i="1" l="1"/>
  <c r="K279" i="1"/>
  <c r="L279" i="1" s="1"/>
  <c r="J279" i="1"/>
  <c r="J280" i="1" l="1"/>
  <c r="G281" i="1"/>
  <c r="K280" i="1"/>
  <c r="L280" i="1" s="1"/>
  <c r="G282" i="1" l="1"/>
  <c r="K281" i="1"/>
  <c r="L281" i="1" s="1"/>
  <c r="J281" i="1"/>
  <c r="J282" i="1" l="1"/>
  <c r="G283" i="1"/>
  <c r="K282" i="1"/>
  <c r="L282" i="1" s="1"/>
  <c r="G284" i="1" l="1"/>
  <c r="K283" i="1"/>
  <c r="L283" i="1" s="1"/>
  <c r="J283" i="1"/>
  <c r="J284" i="1" l="1"/>
  <c r="G285" i="1"/>
  <c r="K284" i="1"/>
  <c r="L284" i="1" s="1"/>
  <c r="G286" i="1" l="1"/>
  <c r="K285" i="1"/>
  <c r="L285" i="1" s="1"/>
  <c r="J285" i="1"/>
  <c r="J286" i="1" l="1"/>
  <c r="G287" i="1"/>
  <c r="K286" i="1"/>
  <c r="L286" i="1" s="1"/>
  <c r="G288" i="1" l="1"/>
  <c r="K287" i="1"/>
  <c r="L287" i="1" s="1"/>
  <c r="J287" i="1"/>
  <c r="J288" i="1" l="1"/>
  <c r="G289" i="1"/>
  <c r="K288" i="1"/>
  <c r="L288" i="1" s="1"/>
  <c r="G290" i="1" l="1"/>
  <c r="K289" i="1"/>
  <c r="L289" i="1" s="1"/>
  <c r="J289" i="1"/>
  <c r="J290" i="1" l="1"/>
  <c r="G291" i="1"/>
  <c r="K290" i="1"/>
  <c r="L290" i="1" s="1"/>
  <c r="G292" i="1" l="1"/>
  <c r="K291" i="1"/>
  <c r="L291" i="1" s="1"/>
  <c r="J291" i="1"/>
  <c r="J292" i="1" l="1"/>
  <c r="G293" i="1"/>
  <c r="K292" i="1"/>
  <c r="L292" i="1" s="1"/>
  <c r="G294" i="1" l="1"/>
  <c r="K293" i="1"/>
  <c r="L293" i="1" s="1"/>
  <c r="J293" i="1"/>
  <c r="J294" i="1" l="1"/>
  <c r="G295" i="1"/>
  <c r="K294" i="1"/>
  <c r="L294" i="1" s="1"/>
  <c r="G296" i="1" l="1"/>
  <c r="K295" i="1"/>
  <c r="L295" i="1" s="1"/>
  <c r="J295" i="1"/>
  <c r="J296" i="1" l="1"/>
  <c r="G297" i="1"/>
  <c r="K296" i="1"/>
  <c r="L296" i="1" s="1"/>
  <c r="G298" i="1" l="1"/>
  <c r="K297" i="1"/>
  <c r="L297" i="1" s="1"/>
  <c r="J297" i="1"/>
  <c r="J298" i="1" l="1"/>
  <c r="G299" i="1"/>
  <c r="K298" i="1"/>
  <c r="L298" i="1" s="1"/>
  <c r="G300" i="1" l="1"/>
  <c r="K299" i="1"/>
  <c r="L299" i="1" s="1"/>
  <c r="J299" i="1"/>
  <c r="J300" i="1" l="1"/>
  <c r="G301" i="1"/>
  <c r="K300" i="1"/>
  <c r="L300" i="1" s="1"/>
  <c r="G302" i="1" l="1"/>
  <c r="K301" i="1"/>
  <c r="L301" i="1" s="1"/>
  <c r="J301" i="1"/>
  <c r="J302" i="1" l="1"/>
  <c r="G303" i="1"/>
  <c r="K302" i="1"/>
  <c r="L302" i="1" s="1"/>
  <c r="G304" i="1" l="1"/>
  <c r="K303" i="1"/>
  <c r="L303" i="1" s="1"/>
  <c r="J303" i="1"/>
  <c r="J304" i="1" l="1"/>
  <c r="G305" i="1"/>
  <c r="K304" i="1"/>
  <c r="L304" i="1" s="1"/>
  <c r="G306" i="1" l="1"/>
  <c r="K305" i="1"/>
  <c r="L305" i="1" s="1"/>
  <c r="J305" i="1"/>
  <c r="J306" i="1" l="1"/>
  <c r="G307" i="1"/>
  <c r="K306" i="1"/>
  <c r="L306" i="1" s="1"/>
  <c r="G308" i="1" l="1"/>
  <c r="K307" i="1"/>
  <c r="L307" i="1" s="1"/>
  <c r="J307" i="1"/>
  <c r="J308" i="1" l="1"/>
  <c r="G309" i="1"/>
  <c r="K308" i="1"/>
  <c r="L308" i="1" s="1"/>
  <c r="G310" i="1" l="1"/>
  <c r="K309" i="1"/>
  <c r="L309" i="1" s="1"/>
  <c r="J309" i="1"/>
  <c r="J310" i="1" l="1"/>
  <c r="G311" i="1"/>
  <c r="K310" i="1"/>
  <c r="L310" i="1" s="1"/>
  <c r="G312" i="1" l="1"/>
  <c r="K311" i="1"/>
  <c r="L311" i="1" s="1"/>
  <c r="J311" i="1"/>
  <c r="J312" i="1" l="1"/>
  <c r="G313" i="1"/>
  <c r="K312" i="1"/>
  <c r="L312" i="1" s="1"/>
  <c r="G314" i="1" l="1"/>
  <c r="K313" i="1"/>
  <c r="L313" i="1" s="1"/>
  <c r="J313" i="1"/>
  <c r="J314" i="1" l="1"/>
  <c r="G315" i="1"/>
  <c r="K314" i="1"/>
  <c r="L314" i="1" s="1"/>
  <c r="G316" i="1" l="1"/>
  <c r="K315" i="1"/>
  <c r="L315" i="1" s="1"/>
  <c r="J315" i="1"/>
  <c r="J316" i="1" l="1"/>
  <c r="G317" i="1"/>
  <c r="K316" i="1"/>
  <c r="L316" i="1" s="1"/>
  <c r="G318" i="1" l="1"/>
  <c r="K317" i="1"/>
  <c r="L317" i="1" s="1"/>
  <c r="J317" i="1"/>
  <c r="J318" i="1" l="1"/>
  <c r="G319" i="1"/>
  <c r="K318" i="1"/>
  <c r="L318" i="1" s="1"/>
  <c r="G320" i="1" l="1"/>
  <c r="K319" i="1"/>
  <c r="L319" i="1" s="1"/>
  <c r="J319" i="1"/>
  <c r="J320" i="1" l="1"/>
  <c r="G321" i="1"/>
  <c r="K320" i="1"/>
  <c r="L320" i="1" s="1"/>
  <c r="G322" i="1" l="1"/>
  <c r="K321" i="1"/>
  <c r="L321" i="1" s="1"/>
  <c r="J321" i="1"/>
  <c r="J322" i="1" l="1"/>
  <c r="G323" i="1"/>
  <c r="K322" i="1"/>
  <c r="L322" i="1" s="1"/>
  <c r="G324" i="1" l="1"/>
  <c r="K323" i="1"/>
  <c r="L323" i="1" s="1"/>
  <c r="J323" i="1"/>
  <c r="J324" i="1" l="1"/>
  <c r="G325" i="1"/>
  <c r="K324" i="1"/>
  <c r="L324" i="1" s="1"/>
  <c r="G326" i="1" l="1"/>
  <c r="K325" i="1"/>
  <c r="L325" i="1" s="1"/>
  <c r="J325" i="1"/>
  <c r="J326" i="1" l="1"/>
  <c r="G327" i="1"/>
  <c r="K326" i="1"/>
  <c r="L326" i="1" s="1"/>
  <c r="G328" i="1" l="1"/>
  <c r="K327" i="1"/>
  <c r="L327" i="1" s="1"/>
  <c r="J327" i="1"/>
  <c r="J328" i="1" l="1"/>
  <c r="G329" i="1"/>
  <c r="K328" i="1"/>
  <c r="L328" i="1" s="1"/>
  <c r="G330" i="1" l="1"/>
  <c r="K329" i="1"/>
  <c r="L329" i="1" s="1"/>
  <c r="J329" i="1"/>
  <c r="J330" i="1" l="1"/>
  <c r="G331" i="1"/>
  <c r="K330" i="1"/>
  <c r="L330" i="1" s="1"/>
  <c r="G332" i="1" l="1"/>
  <c r="K331" i="1"/>
  <c r="L331" i="1" s="1"/>
  <c r="J331" i="1"/>
  <c r="J332" i="1" l="1"/>
  <c r="G333" i="1"/>
  <c r="K332" i="1"/>
  <c r="L332" i="1" s="1"/>
  <c r="G334" i="1" l="1"/>
  <c r="K333" i="1"/>
  <c r="L333" i="1" s="1"/>
  <c r="J333" i="1"/>
  <c r="J334" i="1" l="1"/>
  <c r="G335" i="1"/>
  <c r="K334" i="1"/>
  <c r="L334" i="1" s="1"/>
  <c r="G336" i="1" l="1"/>
  <c r="K335" i="1"/>
  <c r="L335" i="1" s="1"/>
  <c r="J335" i="1"/>
  <c r="J336" i="1" l="1"/>
  <c r="G337" i="1"/>
  <c r="K336" i="1"/>
  <c r="L336" i="1" s="1"/>
  <c r="G338" i="1" l="1"/>
  <c r="K337" i="1"/>
  <c r="L337" i="1" s="1"/>
  <c r="J337" i="1"/>
  <c r="J338" i="1" l="1"/>
  <c r="G339" i="1"/>
  <c r="K338" i="1"/>
  <c r="L338" i="1" s="1"/>
  <c r="G340" i="1" l="1"/>
  <c r="K339" i="1"/>
  <c r="L339" i="1" s="1"/>
  <c r="J339" i="1"/>
  <c r="J340" i="1" l="1"/>
  <c r="G341" i="1"/>
  <c r="K340" i="1"/>
  <c r="L340" i="1" s="1"/>
  <c r="G342" i="1" l="1"/>
  <c r="K341" i="1"/>
  <c r="L341" i="1" s="1"/>
  <c r="J341" i="1"/>
  <c r="J342" i="1" l="1"/>
  <c r="G343" i="1"/>
  <c r="K342" i="1"/>
  <c r="L342" i="1" s="1"/>
  <c r="G344" i="1" l="1"/>
  <c r="K343" i="1"/>
  <c r="L343" i="1" s="1"/>
  <c r="J343" i="1"/>
  <c r="J344" i="1" l="1"/>
  <c r="G345" i="1"/>
  <c r="K344" i="1"/>
  <c r="L344" i="1" s="1"/>
  <c r="G346" i="1" l="1"/>
  <c r="K345" i="1"/>
  <c r="L345" i="1" s="1"/>
  <c r="J345" i="1"/>
  <c r="J346" i="1" l="1"/>
  <c r="G347" i="1"/>
  <c r="K346" i="1"/>
  <c r="L346" i="1" s="1"/>
  <c r="G348" i="1" l="1"/>
  <c r="K347" i="1"/>
  <c r="L347" i="1" s="1"/>
  <c r="J347" i="1"/>
  <c r="J348" i="1" l="1"/>
  <c r="G349" i="1"/>
  <c r="K348" i="1"/>
  <c r="L348" i="1" s="1"/>
  <c r="G350" i="1" l="1"/>
  <c r="K349" i="1"/>
  <c r="L349" i="1" s="1"/>
  <c r="J349" i="1"/>
  <c r="J350" i="1" l="1"/>
  <c r="G351" i="1"/>
  <c r="K350" i="1"/>
  <c r="L350" i="1" s="1"/>
  <c r="G352" i="1" l="1"/>
  <c r="K351" i="1"/>
  <c r="L351" i="1" s="1"/>
  <c r="J351" i="1"/>
  <c r="J352" i="1" l="1"/>
  <c r="G353" i="1"/>
  <c r="K352" i="1"/>
  <c r="L352" i="1" s="1"/>
  <c r="G354" i="1" l="1"/>
  <c r="K353" i="1"/>
  <c r="L353" i="1" s="1"/>
  <c r="J353" i="1"/>
  <c r="J354" i="1" l="1"/>
  <c r="G355" i="1"/>
  <c r="K354" i="1"/>
  <c r="L354" i="1" s="1"/>
  <c r="G356" i="1" l="1"/>
  <c r="K355" i="1"/>
  <c r="L355" i="1" s="1"/>
  <c r="J355" i="1"/>
  <c r="J356" i="1" l="1"/>
  <c r="G357" i="1"/>
  <c r="K356" i="1"/>
  <c r="L356" i="1" s="1"/>
  <c r="G358" i="1" l="1"/>
  <c r="K357" i="1"/>
  <c r="L357" i="1" s="1"/>
  <c r="J357" i="1"/>
  <c r="J358" i="1" l="1"/>
  <c r="G359" i="1"/>
  <c r="K358" i="1"/>
  <c r="L358" i="1" s="1"/>
  <c r="G360" i="1" l="1"/>
  <c r="K359" i="1"/>
  <c r="L359" i="1" s="1"/>
  <c r="J359" i="1"/>
  <c r="J360" i="1" l="1"/>
  <c r="G361" i="1"/>
  <c r="K360" i="1"/>
  <c r="L360" i="1" s="1"/>
  <c r="G362" i="1" l="1"/>
  <c r="K361" i="1"/>
  <c r="L361" i="1" s="1"/>
  <c r="J361" i="1"/>
  <c r="J362" i="1" l="1"/>
  <c r="G363" i="1"/>
  <c r="K362" i="1"/>
  <c r="L362" i="1" s="1"/>
  <c r="G364" i="1" l="1"/>
  <c r="K363" i="1"/>
  <c r="L363" i="1" s="1"/>
  <c r="J363" i="1"/>
  <c r="J364" i="1" l="1"/>
  <c r="G365" i="1"/>
  <c r="K364" i="1"/>
  <c r="L364" i="1" s="1"/>
  <c r="G366" i="1" l="1"/>
  <c r="K365" i="1"/>
  <c r="L365" i="1" s="1"/>
  <c r="J365" i="1"/>
  <c r="J366" i="1" l="1"/>
  <c r="G367" i="1"/>
  <c r="K366" i="1"/>
  <c r="L366" i="1" s="1"/>
  <c r="G368" i="1" l="1"/>
  <c r="K367" i="1"/>
  <c r="L367" i="1" s="1"/>
  <c r="J367" i="1"/>
  <c r="J368" i="1" l="1"/>
  <c r="G369" i="1"/>
  <c r="K368" i="1"/>
  <c r="L368" i="1" s="1"/>
  <c r="G370" i="1" l="1"/>
  <c r="K369" i="1"/>
  <c r="L369" i="1" s="1"/>
  <c r="J369" i="1"/>
  <c r="J370" i="1" l="1"/>
  <c r="G371" i="1"/>
  <c r="K370" i="1"/>
  <c r="L370" i="1" s="1"/>
  <c r="G372" i="1" l="1"/>
  <c r="K371" i="1"/>
  <c r="L371" i="1" s="1"/>
  <c r="J371" i="1"/>
  <c r="J372" i="1" l="1"/>
  <c r="G373" i="1"/>
  <c r="K372" i="1"/>
  <c r="L372" i="1" s="1"/>
  <c r="G374" i="1" l="1"/>
  <c r="K373" i="1"/>
  <c r="L373" i="1" s="1"/>
  <c r="J373" i="1"/>
  <c r="J374" i="1" l="1"/>
  <c r="G375" i="1"/>
  <c r="K374" i="1"/>
  <c r="L374" i="1" s="1"/>
  <c r="G376" i="1" l="1"/>
  <c r="K375" i="1"/>
  <c r="L375" i="1" s="1"/>
  <c r="J375" i="1"/>
  <c r="J376" i="1" l="1"/>
  <c r="G377" i="1"/>
  <c r="K376" i="1"/>
  <c r="L376" i="1" s="1"/>
  <c r="G378" i="1" l="1"/>
  <c r="K377" i="1"/>
  <c r="L377" i="1" s="1"/>
  <c r="J377" i="1"/>
  <c r="J378" i="1" l="1"/>
  <c r="G379" i="1"/>
  <c r="K378" i="1"/>
  <c r="L378" i="1" s="1"/>
  <c r="G380" i="1" l="1"/>
  <c r="K379" i="1"/>
  <c r="L379" i="1" s="1"/>
  <c r="J379" i="1"/>
  <c r="J380" i="1" l="1"/>
  <c r="G381" i="1"/>
  <c r="K380" i="1"/>
  <c r="L380" i="1" s="1"/>
  <c r="G382" i="1" l="1"/>
  <c r="K381" i="1"/>
  <c r="L381" i="1" s="1"/>
  <c r="J381" i="1"/>
  <c r="J382" i="1" l="1"/>
  <c r="G383" i="1"/>
  <c r="K382" i="1"/>
  <c r="L382" i="1" s="1"/>
  <c r="G384" i="1" l="1"/>
  <c r="K383" i="1"/>
  <c r="L383" i="1" s="1"/>
  <c r="J383" i="1"/>
  <c r="J384" i="1" l="1"/>
  <c r="G385" i="1"/>
  <c r="K384" i="1"/>
  <c r="L384" i="1" s="1"/>
  <c r="G386" i="1" l="1"/>
  <c r="K385" i="1"/>
  <c r="L385" i="1" s="1"/>
  <c r="J385" i="1"/>
  <c r="J386" i="1" l="1"/>
  <c r="G387" i="1"/>
  <c r="K386" i="1"/>
  <c r="L386" i="1" s="1"/>
  <c r="G388" i="1" l="1"/>
  <c r="K387" i="1"/>
  <c r="L387" i="1" s="1"/>
  <c r="J387" i="1"/>
  <c r="J388" i="1" l="1"/>
  <c r="G389" i="1"/>
  <c r="K388" i="1"/>
  <c r="L388" i="1" s="1"/>
  <c r="G390" i="1" l="1"/>
  <c r="K389" i="1"/>
  <c r="L389" i="1" s="1"/>
  <c r="J389" i="1"/>
  <c r="J390" i="1" l="1"/>
  <c r="G391" i="1"/>
  <c r="K390" i="1"/>
  <c r="L390" i="1" s="1"/>
  <c r="G392" i="1" l="1"/>
  <c r="K391" i="1"/>
  <c r="L391" i="1" s="1"/>
  <c r="J391" i="1"/>
  <c r="J392" i="1" l="1"/>
  <c r="G393" i="1"/>
  <c r="K392" i="1"/>
  <c r="L392" i="1" s="1"/>
  <c r="G394" i="1" l="1"/>
  <c r="K393" i="1"/>
  <c r="L393" i="1" s="1"/>
  <c r="J393" i="1"/>
  <c r="J394" i="1" l="1"/>
  <c r="G395" i="1"/>
  <c r="K394" i="1"/>
  <c r="L394" i="1" s="1"/>
  <c r="G396" i="1" l="1"/>
  <c r="K395" i="1"/>
  <c r="L395" i="1" s="1"/>
  <c r="J395" i="1"/>
  <c r="J396" i="1" l="1"/>
  <c r="G397" i="1"/>
  <c r="K396" i="1"/>
  <c r="L396" i="1" s="1"/>
  <c r="G398" i="1" l="1"/>
  <c r="K397" i="1"/>
  <c r="L397" i="1" s="1"/>
  <c r="J397" i="1"/>
  <c r="J398" i="1" l="1"/>
  <c r="G399" i="1"/>
  <c r="K398" i="1"/>
  <c r="L398" i="1" s="1"/>
  <c r="G400" i="1" l="1"/>
  <c r="K399" i="1"/>
  <c r="L399" i="1" s="1"/>
  <c r="J399" i="1"/>
  <c r="J400" i="1" l="1"/>
  <c r="G401" i="1"/>
  <c r="K400" i="1"/>
  <c r="L400" i="1" s="1"/>
  <c r="G402" i="1" l="1"/>
  <c r="K401" i="1"/>
  <c r="L401" i="1" s="1"/>
  <c r="J401" i="1"/>
  <c r="J402" i="1" l="1"/>
  <c r="G403" i="1"/>
  <c r="K402" i="1"/>
  <c r="L402" i="1" s="1"/>
  <c r="G404" i="1" l="1"/>
  <c r="K403" i="1"/>
  <c r="L403" i="1" s="1"/>
  <c r="J403" i="1"/>
  <c r="J404" i="1" l="1"/>
  <c r="G405" i="1"/>
  <c r="K404" i="1"/>
  <c r="L404" i="1" s="1"/>
  <c r="G406" i="1" l="1"/>
  <c r="K405" i="1"/>
  <c r="L405" i="1" s="1"/>
  <c r="J405" i="1"/>
  <c r="J406" i="1" l="1"/>
  <c r="G407" i="1"/>
  <c r="K406" i="1"/>
  <c r="L406" i="1" s="1"/>
  <c r="G408" i="1" l="1"/>
  <c r="K407" i="1"/>
  <c r="L407" i="1" s="1"/>
  <c r="J407" i="1"/>
  <c r="J408" i="1" l="1"/>
  <c r="G409" i="1"/>
  <c r="K408" i="1"/>
  <c r="L408" i="1" s="1"/>
  <c r="G410" i="1" l="1"/>
  <c r="K409" i="1"/>
  <c r="L409" i="1" s="1"/>
  <c r="J409" i="1"/>
  <c r="J410" i="1" l="1"/>
  <c r="G411" i="1"/>
  <c r="K410" i="1"/>
  <c r="L410" i="1" s="1"/>
  <c r="G412" i="1" l="1"/>
  <c r="K411" i="1"/>
  <c r="L411" i="1" s="1"/>
  <c r="J411" i="1"/>
  <c r="J412" i="1" l="1"/>
  <c r="G413" i="1"/>
  <c r="K412" i="1"/>
  <c r="L412" i="1" s="1"/>
  <c r="G414" i="1" l="1"/>
  <c r="K413" i="1"/>
  <c r="L413" i="1" s="1"/>
  <c r="J413" i="1"/>
  <c r="J414" i="1" l="1"/>
  <c r="G415" i="1"/>
  <c r="K414" i="1"/>
  <c r="L414" i="1" s="1"/>
  <c r="G416" i="1" l="1"/>
  <c r="K415" i="1"/>
  <c r="L415" i="1" s="1"/>
  <c r="J415" i="1"/>
  <c r="J416" i="1" l="1"/>
  <c r="G417" i="1"/>
  <c r="K416" i="1"/>
  <c r="L416" i="1" s="1"/>
  <c r="G418" i="1" l="1"/>
  <c r="K417" i="1"/>
  <c r="L417" i="1" s="1"/>
  <c r="J417" i="1"/>
  <c r="J418" i="1" l="1"/>
  <c r="G419" i="1"/>
  <c r="K418" i="1"/>
  <c r="L418" i="1" s="1"/>
  <c r="G420" i="1" l="1"/>
  <c r="K419" i="1"/>
  <c r="L419" i="1" s="1"/>
  <c r="J419" i="1"/>
  <c r="J420" i="1" l="1"/>
  <c r="G421" i="1"/>
  <c r="K420" i="1"/>
  <c r="L420" i="1" s="1"/>
  <c r="G422" i="1" l="1"/>
  <c r="K421" i="1"/>
  <c r="L421" i="1" s="1"/>
  <c r="J421" i="1"/>
  <c r="J422" i="1" l="1"/>
  <c r="G423" i="1"/>
  <c r="K422" i="1"/>
  <c r="L422" i="1" s="1"/>
  <c r="G424" i="1" l="1"/>
  <c r="K423" i="1"/>
  <c r="L423" i="1" s="1"/>
  <c r="J423" i="1"/>
  <c r="J424" i="1" l="1"/>
  <c r="G425" i="1"/>
  <c r="K424" i="1"/>
  <c r="L424" i="1" s="1"/>
  <c r="G426" i="1" l="1"/>
  <c r="K425" i="1"/>
  <c r="L425" i="1" s="1"/>
  <c r="J425" i="1"/>
  <c r="J426" i="1" l="1"/>
  <c r="G427" i="1"/>
  <c r="K426" i="1"/>
  <c r="L426" i="1" s="1"/>
  <c r="G428" i="1" l="1"/>
  <c r="K427" i="1"/>
  <c r="L427" i="1" s="1"/>
  <c r="J427" i="1"/>
  <c r="J428" i="1" l="1"/>
  <c r="G429" i="1"/>
  <c r="K428" i="1"/>
  <c r="L428" i="1" s="1"/>
  <c r="G430" i="1" l="1"/>
  <c r="K429" i="1"/>
  <c r="L429" i="1" s="1"/>
  <c r="J429" i="1"/>
  <c r="J430" i="1" l="1"/>
  <c r="G431" i="1"/>
  <c r="K430" i="1"/>
  <c r="L430" i="1" s="1"/>
  <c r="G432" i="1" l="1"/>
  <c r="K431" i="1"/>
  <c r="L431" i="1" s="1"/>
  <c r="J431" i="1"/>
  <c r="J432" i="1" l="1"/>
  <c r="G433" i="1"/>
  <c r="K432" i="1"/>
  <c r="L432" i="1" s="1"/>
  <c r="G434" i="1" l="1"/>
  <c r="K433" i="1"/>
  <c r="L433" i="1" s="1"/>
  <c r="J433" i="1"/>
  <c r="J434" i="1" l="1"/>
  <c r="G435" i="1"/>
  <c r="K434" i="1"/>
  <c r="L434" i="1" s="1"/>
  <c r="G436" i="1" l="1"/>
  <c r="K435" i="1"/>
  <c r="L435" i="1" s="1"/>
  <c r="J435" i="1"/>
  <c r="K436" i="1" l="1"/>
  <c r="L436" i="1" s="1"/>
  <c r="J436" i="1"/>
  <c r="G437" i="1"/>
  <c r="G438" i="1" l="1"/>
  <c r="K437" i="1"/>
  <c r="L437" i="1" s="1"/>
  <c r="J437" i="1"/>
  <c r="K438" i="1" l="1"/>
  <c r="L438" i="1" s="1"/>
  <c r="J438" i="1"/>
  <c r="G439" i="1"/>
  <c r="G440" i="1" l="1"/>
  <c r="K439" i="1"/>
  <c r="L439" i="1" s="1"/>
  <c r="J439" i="1"/>
  <c r="K440" i="1" l="1"/>
  <c r="L440" i="1" s="1"/>
  <c r="J440" i="1"/>
  <c r="G441" i="1"/>
  <c r="J441" i="1" l="1"/>
  <c r="G442" i="1"/>
  <c r="K441" i="1"/>
  <c r="L441" i="1" s="1"/>
  <c r="K442" i="1" l="1"/>
  <c r="L442" i="1" s="1"/>
  <c r="J442" i="1"/>
  <c r="G443" i="1"/>
  <c r="G444" i="1" l="1"/>
  <c r="K443" i="1"/>
  <c r="L443" i="1" s="1"/>
  <c r="J443" i="1"/>
  <c r="G445" i="1" l="1"/>
  <c r="K444" i="1"/>
  <c r="L444" i="1" s="1"/>
  <c r="J444" i="1"/>
  <c r="J445" i="1" l="1"/>
  <c r="G446" i="1"/>
  <c r="K445" i="1"/>
  <c r="L445" i="1" s="1"/>
  <c r="G447" i="1" l="1"/>
  <c r="K446" i="1"/>
  <c r="L446" i="1" s="1"/>
  <c r="J446" i="1"/>
  <c r="J447" i="1" l="1"/>
  <c r="G448" i="1"/>
  <c r="K447" i="1"/>
  <c r="L447" i="1" s="1"/>
  <c r="G449" i="1" l="1"/>
  <c r="K448" i="1"/>
  <c r="L448" i="1" s="1"/>
  <c r="J448" i="1"/>
  <c r="J449" i="1" l="1"/>
  <c r="K449" i="1"/>
  <c r="L449" i="1" s="1"/>
  <c r="G450" i="1"/>
  <c r="G451" i="1" l="1"/>
  <c r="K450" i="1"/>
  <c r="L450" i="1" s="1"/>
  <c r="J450" i="1"/>
  <c r="J451" i="1" l="1"/>
  <c r="G452" i="1"/>
  <c r="K451" i="1"/>
  <c r="L451" i="1" s="1"/>
  <c r="G453" i="1" l="1"/>
  <c r="K452" i="1"/>
  <c r="L452" i="1" s="1"/>
  <c r="J452" i="1"/>
  <c r="J453" i="1" l="1"/>
  <c r="G454" i="1"/>
  <c r="K453" i="1"/>
  <c r="L453" i="1" s="1"/>
  <c r="G455" i="1" l="1"/>
  <c r="K454" i="1"/>
  <c r="L454" i="1" s="1"/>
  <c r="J454" i="1"/>
  <c r="J455" i="1" l="1"/>
  <c r="K455" i="1"/>
  <c r="L455" i="1" s="1"/>
  <c r="G456" i="1"/>
  <c r="G457" i="1" l="1"/>
  <c r="K456" i="1"/>
  <c r="L456" i="1" s="1"/>
  <c r="J456" i="1"/>
  <c r="J457" i="1" l="1"/>
  <c r="G458" i="1"/>
  <c r="K457" i="1"/>
  <c r="L457" i="1" s="1"/>
  <c r="G459" i="1" l="1"/>
  <c r="K458" i="1"/>
  <c r="L458" i="1" s="1"/>
  <c r="J458" i="1"/>
  <c r="J459" i="1" l="1"/>
  <c r="G460" i="1"/>
  <c r="K459" i="1"/>
  <c r="L459" i="1" s="1"/>
  <c r="G461" i="1" l="1"/>
  <c r="K460" i="1"/>
  <c r="L460" i="1" s="1"/>
  <c r="J460" i="1"/>
  <c r="J461" i="1" l="1"/>
  <c r="G462" i="1"/>
  <c r="K461" i="1"/>
  <c r="L461" i="1" s="1"/>
  <c r="G463" i="1" l="1"/>
  <c r="K462" i="1"/>
  <c r="L462" i="1" s="1"/>
  <c r="J462" i="1"/>
  <c r="J463" i="1" l="1"/>
  <c r="G464" i="1"/>
  <c r="K463" i="1"/>
  <c r="L463" i="1" s="1"/>
  <c r="G465" i="1" l="1"/>
  <c r="K464" i="1"/>
  <c r="L464" i="1" s="1"/>
  <c r="J464" i="1"/>
  <c r="J465" i="1" l="1"/>
  <c r="K465" i="1"/>
  <c r="L465" i="1" s="1"/>
  <c r="G466" i="1"/>
  <c r="G467" i="1" l="1"/>
  <c r="K466" i="1"/>
  <c r="L466" i="1" s="1"/>
  <c r="J466" i="1"/>
  <c r="J467" i="1" l="1"/>
  <c r="G468" i="1"/>
  <c r="K467" i="1"/>
  <c r="L467" i="1" s="1"/>
  <c r="G469" i="1" l="1"/>
  <c r="K468" i="1"/>
  <c r="L468" i="1" s="1"/>
  <c r="J468" i="1"/>
  <c r="J469" i="1" l="1"/>
  <c r="G470" i="1"/>
  <c r="K469" i="1"/>
  <c r="L469" i="1" s="1"/>
  <c r="G471" i="1" l="1"/>
  <c r="K470" i="1"/>
  <c r="L470" i="1" s="1"/>
  <c r="J470" i="1"/>
  <c r="J471" i="1" l="1"/>
  <c r="K471" i="1"/>
  <c r="L471" i="1" s="1"/>
  <c r="G472" i="1"/>
  <c r="G473" i="1" l="1"/>
  <c r="K472" i="1"/>
  <c r="L472" i="1" s="1"/>
  <c r="J472" i="1"/>
  <c r="J473" i="1" l="1"/>
  <c r="G474" i="1"/>
  <c r="K473" i="1"/>
  <c r="L473" i="1" s="1"/>
  <c r="G475" i="1" l="1"/>
  <c r="K474" i="1"/>
  <c r="L474" i="1" s="1"/>
  <c r="J474" i="1"/>
  <c r="J475" i="1" l="1"/>
  <c r="G476" i="1"/>
  <c r="K475" i="1"/>
  <c r="L475" i="1" s="1"/>
  <c r="G477" i="1" l="1"/>
  <c r="K476" i="1"/>
  <c r="L476" i="1" s="1"/>
  <c r="J476" i="1"/>
  <c r="J477" i="1" l="1"/>
  <c r="G478" i="1"/>
  <c r="K477" i="1"/>
  <c r="L477" i="1" s="1"/>
  <c r="G479" i="1" l="1"/>
  <c r="K478" i="1"/>
  <c r="L478" i="1" s="1"/>
  <c r="J478" i="1"/>
  <c r="J479" i="1" l="1"/>
  <c r="G480" i="1"/>
  <c r="K479" i="1"/>
  <c r="L479" i="1" s="1"/>
  <c r="G481" i="1" l="1"/>
  <c r="K480" i="1"/>
  <c r="L480" i="1" s="1"/>
  <c r="J480" i="1"/>
  <c r="J481" i="1" l="1"/>
  <c r="K481" i="1"/>
  <c r="L481" i="1" s="1"/>
  <c r="G482" i="1"/>
  <c r="G483" i="1" l="1"/>
  <c r="K482" i="1"/>
  <c r="L482" i="1" s="1"/>
  <c r="J482" i="1"/>
  <c r="J483" i="1" l="1"/>
  <c r="G484" i="1"/>
  <c r="K483" i="1"/>
  <c r="L483" i="1" s="1"/>
  <c r="G485" i="1" l="1"/>
  <c r="K484" i="1"/>
  <c r="L484" i="1" s="1"/>
  <c r="J484" i="1"/>
  <c r="J485" i="1" l="1"/>
  <c r="G486" i="1"/>
  <c r="K485" i="1"/>
  <c r="L485" i="1" s="1"/>
  <c r="G487" i="1" l="1"/>
  <c r="K486" i="1"/>
  <c r="L486" i="1" s="1"/>
  <c r="J486" i="1"/>
  <c r="J487" i="1" l="1"/>
  <c r="K487" i="1"/>
  <c r="L487" i="1" s="1"/>
  <c r="G488" i="1"/>
  <c r="G489" i="1" l="1"/>
  <c r="K488" i="1"/>
  <c r="L488" i="1" s="1"/>
  <c r="J488" i="1"/>
  <c r="J489" i="1" l="1"/>
  <c r="G490" i="1"/>
  <c r="K489" i="1"/>
  <c r="L489" i="1" s="1"/>
  <c r="G491" i="1" l="1"/>
  <c r="K490" i="1"/>
  <c r="L490" i="1" s="1"/>
  <c r="J490" i="1"/>
  <c r="J491" i="1" l="1"/>
  <c r="G492" i="1"/>
  <c r="K491" i="1"/>
  <c r="L491" i="1" s="1"/>
  <c r="G493" i="1" l="1"/>
  <c r="K492" i="1"/>
  <c r="L492" i="1" s="1"/>
  <c r="J492" i="1"/>
  <c r="J493" i="1" l="1"/>
  <c r="G494" i="1"/>
  <c r="K493" i="1"/>
  <c r="L493" i="1" s="1"/>
  <c r="G495" i="1" l="1"/>
  <c r="K494" i="1"/>
  <c r="L494" i="1" s="1"/>
  <c r="J494" i="1"/>
  <c r="J495" i="1" l="1"/>
  <c r="G496" i="1"/>
  <c r="K495" i="1"/>
  <c r="L495" i="1" s="1"/>
  <c r="G497" i="1" l="1"/>
  <c r="K496" i="1"/>
  <c r="L496" i="1" s="1"/>
  <c r="J496" i="1"/>
  <c r="J497" i="1" l="1"/>
  <c r="G498" i="1"/>
  <c r="K497" i="1"/>
  <c r="L497" i="1" s="1"/>
  <c r="G499" i="1" l="1"/>
  <c r="K498" i="1"/>
  <c r="L498" i="1" s="1"/>
  <c r="J498" i="1"/>
  <c r="J499" i="1" l="1"/>
  <c r="G500" i="1"/>
  <c r="K499" i="1"/>
  <c r="L499" i="1" s="1"/>
  <c r="G501" i="1" l="1"/>
  <c r="K500" i="1"/>
  <c r="L500" i="1" s="1"/>
  <c r="J500" i="1"/>
  <c r="J501" i="1" l="1"/>
  <c r="G502" i="1"/>
  <c r="K501" i="1"/>
  <c r="L501" i="1" s="1"/>
  <c r="G503" i="1" l="1"/>
  <c r="K502" i="1"/>
  <c r="L502" i="1" s="1"/>
  <c r="J502" i="1"/>
  <c r="J503" i="1" l="1"/>
  <c r="G504" i="1"/>
  <c r="K503" i="1"/>
  <c r="L503" i="1" s="1"/>
  <c r="G505" i="1" l="1"/>
  <c r="K504" i="1"/>
  <c r="L504" i="1" s="1"/>
  <c r="J504" i="1"/>
  <c r="J505" i="1" l="1"/>
  <c r="G506" i="1"/>
  <c r="K505" i="1"/>
  <c r="L505" i="1" s="1"/>
  <c r="G507" i="1" l="1"/>
  <c r="K506" i="1"/>
  <c r="L506" i="1" s="1"/>
  <c r="J506" i="1"/>
  <c r="J507" i="1" l="1"/>
  <c r="G508" i="1"/>
  <c r="K507" i="1"/>
  <c r="L507" i="1" s="1"/>
  <c r="G509" i="1" l="1"/>
  <c r="K508" i="1"/>
  <c r="L508" i="1" s="1"/>
  <c r="J508" i="1"/>
  <c r="J509" i="1" l="1"/>
  <c r="G510" i="1"/>
  <c r="K509" i="1"/>
  <c r="L509" i="1" s="1"/>
  <c r="G511" i="1" l="1"/>
  <c r="K510" i="1"/>
  <c r="L510" i="1" s="1"/>
  <c r="J510" i="1"/>
  <c r="J511" i="1" l="1"/>
  <c r="K511" i="1"/>
  <c r="L511" i="1" s="1"/>
  <c r="G512" i="1"/>
  <c r="G513" i="1" l="1"/>
  <c r="K512" i="1"/>
  <c r="L512" i="1" s="1"/>
  <c r="J512" i="1"/>
  <c r="J513" i="1" l="1"/>
  <c r="G514" i="1"/>
  <c r="K513" i="1"/>
  <c r="L513" i="1" s="1"/>
  <c r="G515" i="1" l="1"/>
  <c r="K514" i="1"/>
  <c r="L514" i="1" s="1"/>
  <c r="J514" i="1"/>
  <c r="J515" i="1" l="1"/>
  <c r="G516" i="1"/>
  <c r="K515" i="1"/>
  <c r="L515" i="1" s="1"/>
  <c r="G517" i="1" l="1"/>
  <c r="K516" i="1"/>
  <c r="L516" i="1" s="1"/>
  <c r="J516" i="1"/>
  <c r="J517" i="1" l="1"/>
  <c r="G518" i="1"/>
  <c r="K517" i="1"/>
  <c r="L517" i="1" s="1"/>
  <c r="G519" i="1" l="1"/>
  <c r="K518" i="1"/>
  <c r="L518" i="1" s="1"/>
  <c r="J518" i="1"/>
  <c r="J519" i="1" l="1"/>
  <c r="G520" i="1"/>
  <c r="K519" i="1"/>
  <c r="L519" i="1" s="1"/>
  <c r="G521" i="1" l="1"/>
  <c r="K520" i="1"/>
  <c r="L520" i="1" s="1"/>
  <c r="J520" i="1"/>
  <c r="J521" i="1" l="1"/>
  <c r="G522" i="1"/>
  <c r="K521" i="1"/>
  <c r="L521" i="1" s="1"/>
  <c r="G523" i="1" l="1"/>
  <c r="K522" i="1"/>
  <c r="L522" i="1" s="1"/>
  <c r="J522" i="1"/>
  <c r="J523" i="1" l="1"/>
  <c r="G524" i="1"/>
  <c r="K523" i="1"/>
  <c r="L523" i="1" s="1"/>
  <c r="G525" i="1" l="1"/>
  <c r="K524" i="1"/>
  <c r="L524" i="1" s="1"/>
  <c r="J524" i="1"/>
  <c r="J525" i="1" l="1"/>
  <c r="G526" i="1"/>
  <c r="K525" i="1"/>
  <c r="L525" i="1" s="1"/>
  <c r="G527" i="1" l="1"/>
  <c r="K526" i="1"/>
  <c r="L526" i="1" s="1"/>
  <c r="J526" i="1"/>
  <c r="J527" i="1" l="1"/>
  <c r="G528" i="1"/>
  <c r="K527" i="1"/>
  <c r="L527" i="1" s="1"/>
  <c r="G529" i="1" l="1"/>
  <c r="K528" i="1"/>
  <c r="L528" i="1" s="1"/>
  <c r="J528" i="1"/>
  <c r="J529" i="1" l="1"/>
  <c r="G530" i="1"/>
  <c r="K529" i="1"/>
  <c r="L529" i="1" s="1"/>
  <c r="G531" i="1" l="1"/>
  <c r="K530" i="1"/>
  <c r="L530" i="1" s="1"/>
  <c r="J530" i="1"/>
  <c r="J531" i="1" l="1"/>
  <c r="G532" i="1"/>
  <c r="K531" i="1"/>
  <c r="L531" i="1" s="1"/>
  <c r="G533" i="1" l="1"/>
  <c r="K532" i="1"/>
  <c r="L532" i="1" s="1"/>
  <c r="J532" i="1"/>
  <c r="J533" i="1" l="1"/>
  <c r="G534" i="1"/>
  <c r="K533" i="1"/>
  <c r="L533" i="1" s="1"/>
  <c r="G535" i="1" l="1"/>
  <c r="K534" i="1"/>
  <c r="L534" i="1" s="1"/>
  <c r="J534" i="1"/>
  <c r="J535" i="1" l="1"/>
  <c r="G536" i="1"/>
  <c r="K535" i="1"/>
  <c r="L535" i="1" s="1"/>
  <c r="G537" i="1" l="1"/>
  <c r="K536" i="1"/>
  <c r="L536" i="1" s="1"/>
  <c r="J536" i="1"/>
  <c r="J537" i="1" l="1"/>
  <c r="G538" i="1"/>
  <c r="K537" i="1"/>
  <c r="L537" i="1" s="1"/>
  <c r="G539" i="1" l="1"/>
  <c r="K538" i="1"/>
  <c r="L538" i="1" s="1"/>
  <c r="J538" i="1"/>
  <c r="J539" i="1" l="1"/>
  <c r="G540" i="1"/>
  <c r="K539" i="1"/>
  <c r="L539" i="1" s="1"/>
  <c r="G541" i="1" l="1"/>
  <c r="K540" i="1"/>
  <c r="L540" i="1" s="1"/>
  <c r="J540" i="1"/>
  <c r="J541" i="1" l="1"/>
  <c r="G542" i="1"/>
  <c r="K541" i="1"/>
  <c r="L541" i="1" s="1"/>
  <c r="G543" i="1" l="1"/>
  <c r="K542" i="1"/>
  <c r="L542" i="1" s="1"/>
  <c r="J542" i="1"/>
  <c r="J543" i="1" l="1"/>
  <c r="G544" i="1"/>
  <c r="K543" i="1"/>
  <c r="L543" i="1" s="1"/>
  <c r="G545" i="1" l="1"/>
  <c r="K544" i="1"/>
  <c r="L544" i="1" s="1"/>
  <c r="J544" i="1"/>
  <c r="J545" i="1" l="1"/>
  <c r="G546" i="1"/>
  <c r="K545" i="1"/>
  <c r="L545" i="1" s="1"/>
  <c r="G547" i="1" l="1"/>
  <c r="K546" i="1"/>
  <c r="L546" i="1" s="1"/>
  <c r="J546" i="1"/>
  <c r="J547" i="1" l="1"/>
  <c r="G548" i="1"/>
  <c r="K547" i="1"/>
  <c r="L547" i="1" s="1"/>
  <c r="G549" i="1" l="1"/>
  <c r="K548" i="1"/>
  <c r="L548" i="1" s="1"/>
  <c r="J548" i="1"/>
  <c r="J549" i="1" l="1"/>
  <c r="G550" i="1"/>
  <c r="K549" i="1"/>
  <c r="L549" i="1" s="1"/>
  <c r="G551" i="1" l="1"/>
  <c r="K550" i="1"/>
  <c r="L550" i="1" s="1"/>
  <c r="J550" i="1"/>
  <c r="J551" i="1" l="1"/>
  <c r="G552" i="1"/>
  <c r="K551" i="1"/>
  <c r="L551" i="1" s="1"/>
  <c r="G553" i="1" l="1"/>
  <c r="K552" i="1"/>
  <c r="L552" i="1" s="1"/>
  <c r="J552" i="1"/>
  <c r="J553" i="1" l="1"/>
  <c r="G554" i="1"/>
  <c r="K553" i="1"/>
  <c r="L553" i="1" s="1"/>
  <c r="G555" i="1" l="1"/>
  <c r="K554" i="1"/>
  <c r="L554" i="1" s="1"/>
  <c r="J554" i="1"/>
  <c r="J555" i="1" l="1"/>
  <c r="G556" i="1"/>
  <c r="K555" i="1"/>
  <c r="L555" i="1" s="1"/>
  <c r="G557" i="1" l="1"/>
  <c r="K556" i="1"/>
  <c r="L556" i="1" s="1"/>
  <c r="J556" i="1"/>
  <c r="J557" i="1" l="1"/>
  <c r="G558" i="1"/>
  <c r="K557" i="1"/>
  <c r="L557" i="1" s="1"/>
  <c r="G559" i="1" l="1"/>
  <c r="K558" i="1"/>
  <c r="L558" i="1" s="1"/>
  <c r="J558" i="1"/>
  <c r="J559" i="1" l="1"/>
  <c r="G560" i="1"/>
  <c r="K559" i="1"/>
  <c r="L559" i="1" s="1"/>
  <c r="G561" i="1" l="1"/>
  <c r="K560" i="1"/>
  <c r="L560" i="1" s="1"/>
  <c r="J560" i="1"/>
  <c r="J561" i="1" l="1"/>
  <c r="G562" i="1"/>
  <c r="K561" i="1"/>
  <c r="L561" i="1" s="1"/>
  <c r="G563" i="1" l="1"/>
  <c r="K562" i="1"/>
  <c r="L562" i="1" s="1"/>
  <c r="J562" i="1"/>
  <c r="J563" i="1" l="1"/>
  <c r="G564" i="1"/>
  <c r="K563" i="1"/>
  <c r="L563" i="1" s="1"/>
  <c r="G565" i="1" l="1"/>
  <c r="K564" i="1"/>
  <c r="L564" i="1" s="1"/>
  <c r="J564" i="1"/>
  <c r="J565" i="1" l="1"/>
  <c r="G566" i="1"/>
  <c r="K565" i="1"/>
  <c r="L565" i="1" s="1"/>
  <c r="G567" i="1" l="1"/>
  <c r="K566" i="1"/>
  <c r="L566" i="1" s="1"/>
  <c r="J566" i="1"/>
  <c r="J567" i="1" l="1"/>
  <c r="G568" i="1"/>
  <c r="K567" i="1"/>
  <c r="L567" i="1" s="1"/>
  <c r="G569" i="1" l="1"/>
  <c r="K568" i="1"/>
  <c r="L568" i="1" s="1"/>
  <c r="J568" i="1"/>
  <c r="J569" i="1" l="1"/>
  <c r="G570" i="1"/>
  <c r="K569" i="1"/>
  <c r="L569" i="1" s="1"/>
  <c r="G571" i="1" l="1"/>
  <c r="K570" i="1"/>
  <c r="L570" i="1" s="1"/>
  <c r="J570" i="1"/>
  <c r="J571" i="1" l="1"/>
  <c r="G572" i="1"/>
  <c r="K571" i="1"/>
  <c r="L571" i="1" s="1"/>
  <c r="G573" i="1" l="1"/>
  <c r="K572" i="1"/>
  <c r="L572" i="1" s="1"/>
  <c r="J572" i="1"/>
  <c r="J573" i="1" l="1"/>
  <c r="G574" i="1"/>
  <c r="K573" i="1"/>
  <c r="L573" i="1" s="1"/>
  <c r="G575" i="1" l="1"/>
  <c r="K574" i="1"/>
  <c r="L574" i="1" s="1"/>
  <c r="J574" i="1"/>
  <c r="J575" i="1" l="1"/>
  <c r="G576" i="1"/>
  <c r="K575" i="1"/>
  <c r="L575" i="1" s="1"/>
  <c r="G577" i="1" l="1"/>
  <c r="K576" i="1"/>
  <c r="L576" i="1" s="1"/>
  <c r="J576" i="1"/>
  <c r="J577" i="1" l="1"/>
  <c r="G578" i="1"/>
  <c r="K577" i="1"/>
  <c r="L577" i="1" s="1"/>
  <c r="G579" i="1" l="1"/>
  <c r="K578" i="1"/>
  <c r="L578" i="1" s="1"/>
  <c r="J578" i="1"/>
  <c r="J579" i="1" l="1"/>
  <c r="G580" i="1"/>
  <c r="K579" i="1"/>
  <c r="L579" i="1" s="1"/>
  <c r="G581" i="1" l="1"/>
  <c r="K580" i="1"/>
  <c r="L580" i="1" s="1"/>
  <c r="J580" i="1"/>
  <c r="J581" i="1" l="1"/>
  <c r="G582" i="1"/>
  <c r="K581" i="1"/>
  <c r="L581" i="1" s="1"/>
  <c r="G583" i="1" l="1"/>
  <c r="K582" i="1"/>
  <c r="L582" i="1" s="1"/>
  <c r="J582" i="1"/>
  <c r="J583" i="1" l="1"/>
  <c r="G584" i="1"/>
  <c r="K583" i="1"/>
  <c r="L583" i="1" s="1"/>
  <c r="G585" i="1" l="1"/>
  <c r="K584" i="1"/>
  <c r="L584" i="1" s="1"/>
  <c r="J584" i="1"/>
  <c r="J585" i="1" l="1"/>
  <c r="G586" i="1"/>
  <c r="K585" i="1"/>
  <c r="L585" i="1" s="1"/>
  <c r="G587" i="1" l="1"/>
  <c r="K586" i="1"/>
  <c r="L586" i="1" s="1"/>
  <c r="J586" i="1"/>
  <c r="J587" i="1" l="1"/>
  <c r="G588" i="1"/>
  <c r="K587" i="1"/>
  <c r="L587" i="1" s="1"/>
  <c r="G589" i="1" l="1"/>
  <c r="K588" i="1"/>
  <c r="L588" i="1" s="1"/>
  <c r="J588" i="1"/>
  <c r="J589" i="1" l="1"/>
  <c r="G590" i="1"/>
  <c r="K589" i="1"/>
  <c r="L589" i="1" s="1"/>
  <c r="G591" i="1" l="1"/>
  <c r="K590" i="1"/>
  <c r="L590" i="1" s="1"/>
  <c r="J590" i="1"/>
  <c r="J591" i="1" l="1"/>
  <c r="G592" i="1"/>
  <c r="K591" i="1"/>
  <c r="L591" i="1" s="1"/>
  <c r="G593" i="1" l="1"/>
  <c r="K592" i="1"/>
  <c r="L592" i="1" s="1"/>
  <c r="J592" i="1"/>
  <c r="J593" i="1" l="1"/>
  <c r="G594" i="1"/>
  <c r="K593" i="1"/>
  <c r="L593" i="1" s="1"/>
  <c r="G595" i="1" l="1"/>
  <c r="K594" i="1"/>
  <c r="L594" i="1" s="1"/>
  <c r="J594" i="1"/>
  <c r="J595" i="1" l="1"/>
  <c r="G596" i="1"/>
  <c r="K595" i="1"/>
  <c r="L595" i="1" s="1"/>
  <c r="G597" i="1" l="1"/>
  <c r="K596" i="1"/>
  <c r="L596" i="1" s="1"/>
  <c r="J596" i="1"/>
  <c r="J597" i="1" l="1"/>
  <c r="G598" i="1"/>
  <c r="K597" i="1"/>
  <c r="L597" i="1" s="1"/>
  <c r="G599" i="1" l="1"/>
  <c r="K598" i="1"/>
  <c r="L598" i="1" s="1"/>
  <c r="J598" i="1"/>
  <c r="J599" i="1" l="1"/>
  <c r="G600" i="1"/>
  <c r="K599" i="1"/>
  <c r="L599" i="1" s="1"/>
  <c r="G601" i="1" l="1"/>
  <c r="K600" i="1"/>
  <c r="L600" i="1" s="1"/>
  <c r="J600" i="1"/>
  <c r="J601" i="1" l="1"/>
  <c r="G602" i="1"/>
  <c r="K601" i="1"/>
  <c r="L601" i="1" s="1"/>
  <c r="G603" i="1" l="1"/>
  <c r="K602" i="1"/>
  <c r="L602" i="1" s="1"/>
  <c r="J602" i="1"/>
  <c r="J603" i="1" l="1"/>
  <c r="G604" i="1"/>
  <c r="K603" i="1"/>
  <c r="L603" i="1" s="1"/>
  <c r="G605" i="1" l="1"/>
  <c r="K604" i="1"/>
  <c r="L604" i="1" s="1"/>
  <c r="J604" i="1"/>
  <c r="J605" i="1" l="1"/>
  <c r="G606" i="1"/>
  <c r="K605" i="1"/>
  <c r="L605" i="1" s="1"/>
  <c r="G607" i="1" l="1"/>
  <c r="K606" i="1"/>
  <c r="L606" i="1" s="1"/>
  <c r="J606" i="1"/>
  <c r="J607" i="1" l="1"/>
  <c r="G608" i="1"/>
  <c r="K607" i="1"/>
  <c r="L607" i="1" s="1"/>
  <c r="G609" i="1" l="1"/>
  <c r="K608" i="1"/>
  <c r="L608" i="1" s="1"/>
  <c r="J608" i="1"/>
  <c r="J609" i="1" l="1"/>
  <c r="G610" i="1"/>
  <c r="K609" i="1"/>
  <c r="L609" i="1" s="1"/>
  <c r="G611" i="1" l="1"/>
  <c r="K610" i="1"/>
  <c r="L610" i="1" s="1"/>
  <c r="J610" i="1"/>
  <c r="J611" i="1" l="1"/>
  <c r="G612" i="1"/>
  <c r="K611" i="1"/>
  <c r="L611" i="1" s="1"/>
  <c r="G613" i="1" l="1"/>
  <c r="K612" i="1"/>
  <c r="L612" i="1" s="1"/>
  <c r="J612" i="1"/>
  <c r="J613" i="1" l="1"/>
  <c r="G614" i="1"/>
  <c r="K613" i="1"/>
  <c r="L613" i="1" s="1"/>
  <c r="G615" i="1" l="1"/>
  <c r="K614" i="1"/>
  <c r="L614" i="1" s="1"/>
  <c r="J614" i="1"/>
  <c r="J615" i="1" l="1"/>
  <c r="G616" i="1"/>
  <c r="K615" i="1"/>
  <c r="L615" i="1" s="1"/>
  <c r="G617" i="1" l="1"/>
  <c r="K616" i="1"/>
  <c r="L616" i="1" s="1"/>
  <c r="J616" i="1"/>
  <c r="J617" i="1" l="1"/>
  <c r="G618" i="1"/>
  <c r="K617" i="1"/>
  <c r="L617" i="1" s="1"/>
  <c r="G619" i="1" l="1"/>
  <c r="K618" i="1"/>
  <c r="L618" i="1" s="1"/>
  <c r="J618" i="1"/>
  <c r="J619" i="1" l="1"/>
  <c r="G620" i="1"/>
  <c r="K619" i="1"/>
  <c r="L619" i="1" s="1"/>
  <c r="G621" i="1" l="1"/>
  <c r="K620" i="1"/>
  <c r="L620" i="1" s="1"/>
  <c r="J620" i="1"/>
  <c r="J621" i="1" l="1"/>
  <c r="G622" i="1"/>
  <c r="K621" i="1"/>
  <c r="L621" i="1" s="1"/>
  <c r="G623" i="1" l="1"/>
  <c r="K622" i="1"/>
  <c r="L622" i="1" s="1"/>
  <c r="J622" i="1"/>
  <c r="J623" i="1" l="1"/>
  <c r="G624" i="1"/>
  <c r="K623" i="1"/>
  <c r="L623" i="1" s="1"/>
  <c r="G625" i="1" l="1"/>
  <c r="K624" i="1"/>
  <c r="L624" i="1" s="1"/>
  <c r="J624" i="1"/>
  <c r="J625" i="1" l="1"/>
  <c r="G626" i="1"/>
  <c r="K625" i="1"/>
  <c r="L625" i="1" s="1"/>
  <c r="G627" i="1" l="1"/>
  <c r="K626" i="1"/>
  <c r="L626" i="1" s="1"/>
  <c r="J626" i="1"/>
  <c r="J627" i="1" l="1"/>
  <c r="G628" i="1"/>
  <c r="K627" i="1"/>
  <c r="L627" i="1" s="1"/>
  <c r="G629" i="1" l="1"/>
  <c r="K628" i="1"/>
  <c r="L628" i="1" s="1"/>
  <c r="J628" i="1"/>
  <c r="J629" i="1" l="1"/>
  <c r="G630" i="1"/>
  <c r="K629" i="1"/>
  <c r="L629" i="1" s="1"/>
  <c r="G631" i="1" l="1"/>
  <c r="K630" i="1"/>
  <c r="L630" i="1" s="1"/>
  <c r="J630" i="1"/>
  <c r="J631" i="1" l="1"/>
  <c r="G632" i="1"/>
  <c r="K631" i="1"/>
  <c r="L631" i="1" s="1"/>
  <c r="G633" i="1" l="1"/>
  <c r="K632" i="1"/>
  <c r="L632" i="1" s="1"/>
  <c r="J632" i="1"/>
  <c r="J633" i="1" l="1"/>
  <c r="G634" i="1"/>
  <c r="K633" i="1"/>
  <c r="L633" i="1" s="1"/>
  <c r="G635" i="1" l="1"/>
  <c r="K634" i="1"/>
  <c r="L634" i="1" s="1"/>
  <c r="J634" i="1"/>
  <c r="J635" i="1" l="1"/>
  <c r="G636" i="1"/>
  <c r="K635" i="1"/>
  <c r="L635" i="1" s="1"/>
  <c r="G637" i="1" l="1"/>
  <c r="K636" i="1"/>
  <c r="L636" i="1" s="1"/>
  <c r="J636" i="1"/>
  <c r="J637" i="1" l="1"/>
  <c r="G638" i="1"/>
  <c r="K637" i="1"/>
  <c r="L637" i="1" s="1"/>
  <c r="G639" i="1" l="1"/>
  <c r="K638" i="1"/>
  <c r="L638" i="1" s="1"/>
  <c r="J638" i="1"/>
  <c r="J639" i="1" l="1"/>
  <c r="G640" i="1"/>
  <c r="K639" i="1"/>
  <c r="L639" i="1" s="1"/>
  <c r="G641" i="1" l="1"/>
  <c r="K640" i="1"/>
  <c r="L640" i="1" s="1"/>
  <c r="J640" i="1"/>
  <c r="J641" i="1" l="1"/>
  <c r="G642" i="1"/>
  <c r="K641" i="1"/>
  <c r="L641" i="1" s="1"/>
  <c r="G643" i="1" l="1"/>
  <c r="K642" i="1"/>
  <c r="L642" i="1" s="1"/>
  <c r="J642" i="1"/>
  <c r="J643" i="1" l="1"/>
  <c r="G644" i="1"/>
  <c r="K643" i="1"/>
  <c r="L643" i="1" s="1"/>
  <c r="G645" i="1" l="1"/>
  <c r="K644" i="1"/>
  <c r="L644" i="1" s="1"/>
  <c r="J644" i="1"/>
  <c r="J645" i="1" l="1"/>
  <c r="G646" i="1"/>
  <c r="K645" i="1"/>
  <c r="L645" i="1" s="1"/>
  <c r="G647" i="1" l="1"/>
  <c r="K646" i="1"/>
  <c r="L646" i="1" s="1"/>
  <c r="J646" i="1"/>
  <c r="J647" i="1" l="1"/>
  <c r="G648" i="1"/>
  <c r="K647" i="1"/>
  <c r="L647" i="1" s="1"/>
  <c r="G649" i="1" l="1"/>
  <c r="K648" i="1"/>
  <c r="L648" i="1" s="1"/>
  <c r="J648" i="1"/>
  <c r="J649" i="1" l="1"/>
  <c r="G650" i="1"/>
  <c r="K649" i="1"/>
  <c r="L649" i="1" s="1"/>
  <c r="G651" i="1" l="1"/>
  <c r="K650" i="1"/>
  <c r="L650" i="1" s="1"/>
  <c r="J650" i="1"/>
  <c r="J651" i="1" l="1"/>
  <c r="G652" i="1"/>
  <c r="K651" i="1"/>
  <c r="L651" i="1" s="1"/>
  <c r="K652" i="1" l="1"/>
  <c r="L652" i="1" s="1"/>
  <c r="J652" i="1"/>
  <c r="G653" i="1"/>
  <c r="G654" i="1" l="1"/>
  <c r="K653" i="1"/>
  <c r="L653" i="1" s="1"/>
  <c r="J653" i="1"/>
  <c r="K654" i="1" l="1"/>
  <c r="L654" i="1" s="1"/>
  <c r="J654" i="1"/>
  <c r="G655" i="1"/>
  <c r="G656" i="1" l="1"/>
  <c r="K655" i="1"/>
  <c r="L655" i="1" s="1"/>
  <c r="J655" i="1"/>
  <c r="K656" i="1" l="1"/>
  <c r="L656" i="1" s="1"/>
  <c r="J656" i="1"/>
  <c r="G657" i="1"/>
  <c r="G658" i="1" l="1"/>
  <c r="J657" i="1"/>
  <c r="K657" i="1"/>
  <c r="L657" i="1" s="1"/>
  <c r="K658" i="1" l="1"/>
  <c r="L658" i="1" s="1"/>
  <c r="J658" i="1"/>
  <c r="G659" i="1"/>
  <c r="G660" i="1" l="1"/>
  <c r="K659" i="1"/>
  <c r="L659" i="1" s="1"/>
  <c r="J659" i="1"/>
  <c r="K660" i="1" l="1"/>
  <c r="L660" i="1" s="1"/>
  <c r="J660" i="1"/>
  <c r="G661" i="1"/>
  <c r="G662" i="1" l="1"/>
  <c r="K661" i="1"/>
  <c r="L661" i="1" s="1"/>
  <c r="J661" i="1"/>
  <c r="K662" i="1" l="1"/>
  <c r="L662" i="1" s="1"/>
  <c r="J662" i="1"/>
  <c r="G663" i="1"/>
  <c r="G664" i="1" l="1"/>
  <c r="K663" i="1"/>
  <c r="L663" i="1" s="1"/>
  <c r="J663" i="1"/>
  <c r="K664" i="1" l="1"/>
  <c r="L664" i="1" s="1"/>
  <c r="J664" i="1"/>
  <c r="G665" i="1"/>
  <c r="G666" i="1" l="1"/>
  <c r="K665" i="1"/>
  <c r="L665" i="1" s="1"/>
  <c r="J665" i="1"/>
  <c r="K666" i="1" l="1"/>
  <c r="L666" i="1" s="1"/>
  <c r="J666" i="1"/>
  <c r="G667" i="1"/>
  <c r="G668" i="1" l="1"/>
  <c r="K667" i="1"/>
  <c r="L667" i="1" s="1"/>
  <c r="J667" i="1"/>
  <c r="K668" i="1" l="1"/>
  <c r="L668" i="1" s="1"/>
  <c r="J668" i="1"/>
  <c r="G669" i="1"/>
  <c r="G670" i="1" l="1"/>
  <c r="K669" i="1"/>
  <c r="L669" i="1" s="1"/>
  <c r="J669" i="1"/>
  <c r="K670" i="1" l="1"/>
  <c r="L670" i="1" s="1"/>
  <c r="J670" i="1"/>
  <c r="G671" i="1"/>
  <c r="G672" i="1" l="1"/>
  <c r="K671" i="1"/>
  <c r="L671" i="1" s="1"/>
  <c r="J671" i="1"/>
  <c r="K672" i="1" l="1"/>
  <c r="L672" i="1" s="1"/>
  <c r="J672" i="1"/>
  <c r="G673" i="1"/>
  <c r="G674" i="1" l="1"/>
  <c r="K673" i="1"/>
  <c r="L673" i="1" s="1"/>
  <c r="J673" i="1"/>
  <c r="K674" i="1" l="1"/>
  <c r="L674" i="1" s="1"/>
  <c r="J674" i="1"/>
  <c r="G675" i="1"/>
  <c r="G676" i="1" l="1"/>
  <c r="K675" i="1"/>
  <c r="L675" i="1" s="1"/>
  <c r="J675" i="1"/>
  <c r="K676" i="1" l="1"/>
  <c r="L676" i="1" s="1"/>
  <c r="J676" i="1"/>
  <c r="G677" i="1"/>
  <c r="G678" i="1" l="1"/>
  <c r="K677" i="1"/>
  <c r="L677" i="1" s="1"/>
  <c r="J677" i="1"/>
  <c r="K678" i="1" l="1"/>
  <c r="L678" i="1" s="1"/>
  <c r="J678" i="1"/>
  <c r="G679" i="1"/>
  <c r="G680" i="1" l="1"/>
  <c r="K679" i="1"/>
  <c r="L679" i="1" s="1"/>
  <c r="J679" i="1"/>
  <c r="K680" i="1" l="1"/>
  <c r="L680" i="1" s="1"/>
  <c r="J680" i="1"/>
  <c r="G681" i="1"/>
  <c r="G682" i="1" l="1"/>
  <c r="K681" i="1"/>
  <c r="L681" i="1" s="1"/>
  <c r="J681" i="1"/>
  <c r="K682" i="1" l="1"/>
  <c r="L682" i="1" s="1"/>
  <c r="J682" i="1"/>
  <c r="G683" i="1"/>
  <c r="G684" i="1" l="1"/>
  <c r="K683" i="1"/>
  <c r="L683" i="1" s="1"/>
  <c r="J683" i="1"/>
  <c r="K684" i="1" l="1"/>
  <c r="L684" i="1" s="1"/>
  <c r="J684" i="1"/>
  <c r="G685" i="1"/>
  <c r="G686" i="1" l="1"/>
  <c r="K685" i="1"/>
  <c r="L685" i="1" s="1"/>
  <c r="J685" i="1"/>
  <c r="K686" i="1" l="1"/>
  <c r="L686" i="1" s="1"/>
  <c r="J686" i="1"/>
  <c r="G687" i="1"/>
  <c r="G688" i="1" l="1"/>
  <c r="K687" i="1"/>
  <c r="L687" i="1" s="1"/>
  <c r="J687" i="1"/>
  <c r="K688" i="1" l="1"/>
  <c r="L688" i="1" s="1"/>
  <c r="J688" i="1"/>
  <c r="G689" i="1"/>
  <c r="G690" i="1" l="1"/>
  <c r="J689" i="1"/>
  <c r="K689" i="1"/>
  <c r="L689" i="1" s="1"/>
  <c r="K690" i="1" l="1"/>
  <c r="L690" i="1" s="1"/>
  <c r="J690" i="1"/>
  <c r="G691" i="1"/>
  <c r="G692" i="1" l="1"/>
  <c r="K691" i="1"/>
  <c r="L691" i="1" s="1"/>
  <c r="J691" i="1"/>
  <c r="K692" i="1" l="1"/>
  <c r="L692" i="1" s="1"/>
  <c r="J692" i="1"/>
  <c r="G693" i="1"/>
  <c r="G694" i="1" l="1"/>
  <c r="K693" i="1"/>
  <c r="L693" i="1" s="1"/>
  <c r="J693" i="1"/>
  <c r="K694" i="1" l="1"/>
  <c r="L694" i="1" s="1"/>
  <c r="J694" i="1"/>
  <c r="G695" i="1"/>
  <c r="G696" i="1" l="1"/>
  <c r="K695" i="1"/>
  <c r="L695" i="1" s="1"/>
  <c r="J695" i="1"/>
  <c r="K696" i="1" l="1"/>
  <c r="L696" i="1" s="1"/>
  <c r="J696" i="1"/>
  <c r="G697" i="1"/>
  <c r="G698" i="1" l="1"/>
  <c r="K697" i="1"/>
  <c r="L697" i="1" s="1"/>
  <c r="J697" i="1"/>
  <c r="K698" i="1" l="1"/>
  <c r="L698" i="1" s="1"/>
  <c r="J698" i="1"/>
  <c r="G699" i="1"/>
  <c r="G700" i="1" l="1"/>
  <c r="K699" i="1"/>
  <c r="L699" i="1" s="1"/>
  <c r="J699" i="1"/>
  <c r="K700" i="1" l="1"/>
  <c r="L700" i="1" s="1"/>
  <c r="J700" i="1"/>
  <c r="G701" i="1"/>
  <c r="G702" i="1" l="1"/>
  <c r="K701" i="1"/>
  <c r="L701" i="1" s="1"/>
  <c r="J701" i="1"/>
  <c r="K702" i="1" l="1"/>
  <c r="L702" i="1" s="1"/>
  <c r="J702" i="1"/>
  <c r="G703" i="1"/>
  <c r="G704" i="1" l="1"/>
  <c r="K703" i="1"/>
  <c r="L703" i="1" s="1"/>
  <c r="J703" i="1"/>
  <c r="K704" i="1" l="1"/>
  <c r="L704" i="1" s="1"/>
  <c r="J704" i="1"/>
  <c r="G705" i="1"/>
  <c r="G706" i="1" l="1"/>
  <c r="J705" i="1"/>
  <c r="K705" i="1"/>
  <c r="L705" i="1" s="1"/>
  <c r="K706" i="1" l="1"/>
  <c r="L706" i="1" s="1"/>
  <c r="J706" i="1"/>
  <c r="G707" i="1"/>
  <c r="G708" i="1" l="1"/>
  <c r="K707" i="1"/>
  <c r="L707" i="1" s="1"/>
  <c r="J707" i="1"/>
  <c r="K708" i="1" l="1"/>
  <c r="L708" i="1" s="1"/>
  <c r="J708" i="1"/>
  <c r="G709" i="1"/>
  <c r="G710" i="1" l="1"/>
  <c r="K709" i="1"/>
  <c r="L709" i="1" s="1"/>
  <c r="J709" i="1"/>
  <c r="K710" i="1" l="1"/>
  <c r="L710" i="1" s="1"/>
  <c r="J710" i="1"/>
  <c r="G711" i="1"/>
  <c r="G712" i="1" l="1"/>
  <c r="K711" i="1"/>
  <c r="L711" i="1" s="1"/>
  <c r="J711" i="1"/>
  <c r="K712" i="1" l="1"/>
  <c r="L712" i="1" s="1"/>
  <c r="J712" i="1"/>
  <c r="G713" i="1"/>
  <c r="G714" i="1" l="1"/>
  <c r="K713" i="1"/>
  <c r="L713" i="1" s="1"/>
  <c r="J713" i="1"/>
  <c r="K714" i="1" l="1"/>
  <c r="L714" i="1" s="1"/>
  <c r="J714" i="1"/>
  <c r="G715" i="1"/>
  <c r="G716" i="1" l="1"/>
  <c r="K715" i="1"/>
  <c r="L715" i="1" s="1"/>
  <c r="J715" i="1"/>
  <c r="K716" i="1" l="1"/>
  <c r="L716" i="1" s="1"/>
  <c r="J716" i="1"/>
  <c r="G717" i="1"/>
  <c r="G718" i="1" l="1"/>
  <c r="K717" i="1"/>
  <c r="L717" i="1" s="1"/>
  <c r="J717" i="1"/>
  <c r="K718" i="1" l="1"/>
  <c r="L718" i="1" s="1"/>
  <c r="J718" i="1"/>
  <c r="G719" i="1"/>
  <c r="G720" i="1" l="1"/>
  <c r="K719" i="1"/>
  <c r="L719" i="1" s="1"/>
  <c r="J719" i="1"/>
  <c r="K720" i="1" l="1"/>
  <c r="L720" i="1" s="1"/>
  <c r="J720" i="1"/>
  <c r="G721" i="1"/>
  <c r="G722" i="1" l="1"/>
  <c r="J721" i="1"/>
  <c r="K721" i="1"/>
  <c r="L721" i="1" s="1"/>
  <c r="K722" i="1" l="1"/>
  <c r="L722" i="1" s="1"/>
  <c r="J722" i="1"/>
  <c r="G723" i="1"/>
  <c r="G724" i="1" l="1"/>
  <c r="K723" i="1"/>
  <c r="L723" i="1" s="1"/>
  <c r="J723" i="1"/>
  <c r="K724" i="1" l="1"/>
  <c r="L724" i="1" s="1"/>
  <c r="J724" i="1"/>
  <c r="G725" i="1"/>
  <c r="G726" i="1" l="1"/>
  <c r="K725" i="1"/>
  <c r="L725" i="1" s="1"/>
  <c r="J725" i="1"/>
  <c r="K726" i="1" l="1"/>
  <c r="L726" i="1" s="1"/>
  <c r="J726" i="1"/>
  <c r="G727" i="1"/>
  <c r="G728" i="1" l="1"/>
  <c r="K727" i="1"/>
  <c r="L727" i="1" s="1"/>
  <c r="J727" i="1"/>
  <c r="K728" i="1" l="1"/>
  <c r="L728" i="1" s="1"/>
  <c r="J728" i="1"/>
  <c r="G729" i="1"/>
  <c r="G730" i="1" l="1"/>
  <c r="K729" i="1"/>
  <c r="L729" i="1" s="1"/>
  <c r="J729" i="1"/>
  <c r="K730" i="1" l="1"/>
  <c r="L730" i="1" s="1"/>
  <c r="J730" i="1"/>
  <c r="G731" i="1"/>
  <c r="G732" i="1" l="1"/>
  <c r="K731" i="1"/>
  <c r="L731" i="1" s="1"/>
  <c r="J731" i="1"/>
  <c r="K732" i="1" l="1"/>
  <c r="L732" i="1" s="1"/>
  <c r="J732" i="1"/>
  <c r="G733" i="1"/>
  <c r="G734" i="1" l="1"/>
  <c r="K733" i="1"/>
  <c r="L733" i="1" s="1"/>
  <c r="J733" i="1"/>
  <c r="K734" i="1" l="1"/>
  <c r="L734" i="1" s="1"/>
  <c r="J734" i="1"/>
  <c r="G735" i="1"/>
  <c r="G736" i="1" l="1"/>
  <c r="K735" i="1"/>
  <c r="L735" i="1" s="1"/>
  <c r="J735" i="1"/>
  <c r="K736" i="1" l="1"/>
  <c r="L736" i="1" s="1"/>
  <c r="J736" i="1"/>
  <c r="G737" i="1"/>
  <c r="G738" i="1" l="1"/>
  <c r="J737" i="1"/>
  <c r="K737" i="1"/>
  <c r="L737" i="1" s="1"/>
  <c r="K738" i="1" l="1"/>
  <c r="L738" i="1" s="1"/>
  <c r="J738" i="1"/>
  <c r="G739" i="1"/>
  <c r="G740" i="1" l="1"/>
  <c r="K739" i="1"/>
  <c r="L739" i="1" s="1"/>
  <c r="J739" i="1"/>
  <c r="K740" i="1" l="1"/>
  <c r="L740" i="1" s="1"/>
  <c r="J740" i="1"/>
  <c r="G741" i="1"/>
  <c r="G742" i="1" l="1"/>
  <c r="K741" i="1"/>
  <c r="L741" i="1" s="1"/>
  <c r="J741" i="1"/>
  <c r="K742" i="1" l="1"/>
  <c r="L742" i="1" s="1"/>
  <c r="J742" i="1"/>
  <c r="G743" i="1"/>
  <c r="G744" i="1" l="1"/>
  <c r="K743" i="1"/>
  <c r="L743" i="1" s="1"/>
  <c r="J743" i="1"/>
  <c r="K744" i="1" l="1"/>
  <c r="L744" i="1" s="1"/>
  <c r="J744" i="1"/>
  <c r="G745" i="1"/>
  <c r="G746" i="1" l="1"/>
  <c r="K745" i="1"/>
  <c r="L745" i="1" s="1"/>
  <c r="J745" i="1"/>
  <c r="K746" i="1" l="1"/>
  <c r="L746" i="1" s="1"/>
  <c r="J746" i="1"/>
  <c r="G747" i="1"/>
  <c r="G748" i="1" l="1"/>
  <c r="K747" i="1"/>
  <c r="L747" i="1" s="1"/>
  <c r="J747" i="1"/>
  <c r="K748" i="1" l="1"/>
  <c r="L748" i="1" s="1"/>
  <c r="J748" i="1"/>
  <c r="G749" i="1"/>
  <c r="G750" i="1" l="1"/>
  <c r="K749" i="1"/>
  <c r="L749" i="1" s="1"/>
  <c r="J749" i="1"/>
  <c r="K750" i="1" l="1"/>
  <c r="L750" i="1" s="1"/>
  <c r="J750" i="1"/>
  <c r="G751" i="1"/>
  <c r="G752" i="1" l="1"/>
  <c r="K751" i="1"/>
  <c r="L751" i="1" s="1"/>
  <c r="J751" i="1"/>
  <c r="K752" i="1" l="1"/>
  <c r="L752" i="1" s="1"/>
  <c r="J752" i="1"/>
  <c r="G753" i="1"/>
  <c r="G754" i="1" l="1"/>
  <c r="J753" i="1"/>
  <c r="K753" i="1"/>
  <c r="L753" i="1" s="1"/>
  <c r="K754" i="1" l="1"/>
  <c r="L754" i="1" s="1"/>
  <c r="J754" i="1"/>
  <c r="G755" i="1"/>
  <c r="G756" i="1" l="1"/>
  <c r="K755" i="1"/>
  <c r="L755" i="1" s="1"/>
  <c r="J755" i="1"/>
  <c r="K756" i="1" l="1"/>
  <c r="L756" i="1" s="1"/>
  <c r="J756" i="1"/>
  <c r="G757" i="1"/>
  <c r="G758" i="1" l="1"/>
  <c r="K757" i="1"/>
  <c r="L757" i="1" s="1"/>
  <c r="J757" i="1"/>
  <c r="K758" i="1" l="1"/>
  <c r="L758" i="1" s="1"/>
  <c r="J758" i="1"/>
  <c r="G759" i="1"/>
  <c r="G760" i="1" l="1"/>
  <c r="K759" i="1"/>
  <c r="L759" i="1" s="1"/>
  <c r="J759" i="1"/>
  <c r="K760" i="1" l="1"/>
  <c r="L760" i="1" s="1"/>
  <c r="J760" i="1"/>
  <c r="G761" i="1"/>
  <c r="G762" i="1" l="1"/>
  <c r="K761" i="1"/>
  <c r="L761" i="1" s="1"/>
  <c r="J761" i="1"/>
  <c r="K762" i="1" l="1"/>
  <c r="L762" i="1" s="1"/>
  <c r="J762" i="1"/>
  <c r="G763" i="1"/>
  <c r="G764" i="1" l="1"/>
  <c r="K763" i="1"/>
  <c r="L763" i="1" s="1"/>
  <c r="J763" i="1"/>
  <c r="K764" i="1" l="1"/>
  <c r="L764" i="1" s="1"/>
  <c r="J764" i="1"/>
  <c r="G765" i="1"/>
  <c r="G766" i="1" l="1"/>
  <c r="K765" i="1"/>
  <c r="L765" i="1" s="1"/>
  <c r="J765" i="1"/>
  <c r="K766" i="1" l="1"/>
  <c r="L766" i="1" s="1"/>
  <c r="J766" i="1"/>
  <c r="G767" i="1"/>
  <c r="G768" i="1" l="1"/>
  <c r="K767" i="1"/>
  <c r="L767" i="1" s="1"/>
  <c r="J767" i="1"/>
  <c r="K768" i="1" l="1"/>
  <c r="L768" i="1" s="1"/>
  <c r="J768" i="1"/>
  <c r="G769" i="1"/>
  <c r="G770" i="1" l="1"/>
  <c r="J769" i="1"/>
  <c r="K769" i="1"/>
  <c r="L769" i="1" s="1"/>
  <c r="K770" i="1" l="1"/>
  <c r="L770" i="1" s="1"/>
  <c r="J770" i="1"/>
  <c r="G771" i="1"/>
  <c r="G772" i="1" l="1"/>
  <c r="K771" i="1"/>
  <c r="L771" i="1" s="1"/>
  <c r="J771" i="1"/>
  <c r="K772" i="1" l="1"/>
  <c r="L772" i="1" s="1"/>
  <c r="J772" i="1"/>
  <c r="G773" i="1"/>
  <c r="G774" i="1" l="1"/>
  <c r="K773" i="1"/>
  <c r="L773" i="1" s="1"/>
  <c r="J773" i="1"/>
  <c r="K774" i="1" l="1"/>
  <c r="L774" i="1" s="1"/>
  <c r="J774" i="1"/>
  <c r="G775" i="1"/>
  <c r="G776" i="1" l="1"/>
  <c r="K775" i="1"/>
  <c r="L775" i="1" s="1"/>
  <c r="J775" i="1"/>
  <c r="K776" i="1" l="1"/>
  <c r="L776" i="1" s="1"/>
  <c r="J776" i="1"/>
  <c r="G777" i="1"/>
  <c r="G778" i="1" l="1"/>
  <c r="K777" i="1"/>
  <c r="L777" i="1" s="1"/>
  <c r="J777" i="1"/>
  <c r="K778" i="1" l="1"/>
  <c r="L778" i="1" s="1"/>
  <c r="J778" i="1"/>
  <c r="G779" i="1"/>
  <c r="G780" i="1" l="1"/>
  <c r="K779" i="1"/>
  <c r="L779" i="1" s="1"/>
  <c r="J779" i="1"/>
  <c r="K780" i="1" l="1"/>
  <c r="L780" i="1" s="1"/>
  <c r="J780" i="1"/>
  <c r="G781" i="1"/>
  <c r="G782" i="1" l="1"/>
  <c r="K781" i="1"/>
  <c r="L781" i="1" s="1"/>
  <c r="J781" i="1"/>
  <c r="K782" i="1" l="1"/>
  <c r="L782" i="1" s="1"/>
  <c r="J782" i="1"/>
  <c r="G783" i="1"/>
  <c r="G784" i="1" l="1"/>
  <c r="K783" i="1"/>
  <c r="L783" i="1" s="1"/>
  <c r="J783" i="1"/>
  <c r="K784" i="1" l="1"/>
  <c r="L784" i="1" s="1"/>
  <c r="J784" i="1"/>
  <c r="G785" i="1"/>
  <c r="G786" i="1" l="1"/>
  <c r="J785" i="1"/>
  <c r="K785" i="1"/>
  <c r="L785" i="1" s="1"/>
  <c r="K786" i="1" l="1"/>
  <c r="L786" i="1" s="1"/>
  <c r="J786" i="1"/>
  <c r="G787" i="1"/>
  <c r="G788" i="1" l="1"/>
  <c r="K787" i="1"/>
  <c r="L787" i="1" s="1"/>
  <c r="J787" i="1"/>
  <c r="K788" i="1" l="1"/>
  <c r="L788" i="1" s="1"/>
  <c r="J788" i="1"/>
  <c r="G789" i="1"/>
  <c r="G790" i="1" l="1"/>
  <c r="K789" i="1"/>
  <c r="L789" i="1" s="1"/>
  <c r="J789" i="1"/>
  <c r="K790" i="1" l="1"/>
  <c r="L790" i="1" s="1"/>
  <c r="J790" i="1"/>
  <c r="G791" i="1"/>
  <c r="G792" i="1" l="1"/>
  <c r="K791" i="1"/>
  <c r="L791" i="1" s="1"/>
  <c r="J791" i="1"/>
  <c r="K792" i="1" l="1"/>
  <c r="L792" i="1" s="1"/>
  <c r="J792" i="1"/>
  <c r="G793" i="1"/>
  <c r="G794" i="1" l="1"/>
  <c r="K793" i="1"/>
  <c r="L793" i="1" s="1"/>
  <c r="J793" i="1"/>
  <c r="K794" i="1" l="1"/>
  <c r="L794" i="1" s="1"/>
  <c r="J794" i="1"/>
  <c r="G795" i="1"/>
  <c r="G796" i="1" l="1"/>
  <c r="K795" i="1"/>
  <c r="L795" i="1" s="1"/>
  <c r="J795" i="1"/>
  <c r="K796" i="1" l="1"/>
  <c r="L796" i="1" s="1"/>
  <c r="J796" i="1"/>
  <c r="G797" i="1"/>
  <c r="G798" i="1" l="1"/>
  <c r="K797" i="1"/>
  <c r="L797" i="1" s="1"/>
  <c r="J797" i="1"/>
  <c r="K798" i="1" l="1"/>
  <c r="L798" i="1" s="1"/>
  <c r="J798" i="1"/>
  <c r="G799" i="1"/>
  <c r="G800" i="1" l="1"/>
  <c r="K799" i="1"/>
  <c r="L799" i="1" s="1"/>
  <c r="J799" i="1"/>
  <c r="K800" i="1" l="1"/>
  <c r="L800" i="1" s="1"/>
  <c r="J800" i="1"/>
  <c r="G801" i="1"/>
  <c r="G802" i="1" l="1"/>
  <c r="J801" i="1"/>
  <c r="K801" i="1"/>
  <c r="L801" i="1" s="1"/>
  <c r="K802" i="1" l="1"/>
  <c r="L802" i="1" s="1"/>
  <c r="J802" i="1"/>
  <c r="G803" i="1"/>
  <c r="G804" i="1" l="1"/>
  <c r="K803" i="1"/>
  <c r="L803" i="1" s="1"/>
  <c r="J803" i="1"/>
  <c r="K804" i="1" l="1"/>
  <c r="L804" i="1" s="1"/>
  <c r="J804" i="1"/>
  <c r="G805" i="1"/>
  <c r="G806" i="1" l="1"/>
  <c r="K805" i="1"/>
  <c r="L805" i="1" s="1"/>
  <c r="J805" i="1"/>
  <c r="K806" i="1" l="1"/>
  <c r="L806" i="1" s="1"/>
  <c r="J806" i="1"/>
  <c r="G807" i="1"/>
  <c r="G808" i="1" l="1"/>
  <c r="K807" i="1"/>
  <c r="L807" i="1" s="1"/>
  <c r="J807" i="1"/>
  <c r="K808" i="1" l="1"/>
  <c r="L808" i="1" s="1"/>
  <c r="J808" i="1"/>
  <c r="G809" i="1"/>
  <c r="G810" i="1" l="1"/>
  <c r="K809" i="1"/>
  <c r="L809" i="1" s="1"/>
  <c r="J809" i="1"/>
  <c r="K810" i="1" l="1"/>
  <c r="L810" i="1" s="1"/>
  <c r="J810" i="1"/>
  <c r="G811" i="1"/>
  <c r="G812" i="1" l="1"/>
  <c r="K811" i="1"/>
  <c r="L811" i="1" s="1"/>
  <c r="J811" i="1"/>
  <c r="K812" i="1" l="1"/>
  <c r="L812" i="1" s="1"/>
  <c r="J812" i="1"/>
  <c r="G813" i="1"/>
  <c r="G814" i="1" l="1"/>
  <c r="K813" i="1"/>
  <c r="L813" i="1" s="1"/>
  <c r="J813" i="1"/>
  <c r="K814" i="1" l="1"/>
  <c r="L814" i="1" s="1"/>
  <c r="J814" i="1"/>
  <c r="G815" i="1"/>
  <c r="G816" i="1" l="1"/>
  <c r="K815" i="1"/>
  <c r="L815" i="1" s="1"/>
  <c r="J815" i="1"/>
  <c r="K816" i="1" l="1"/>
  <c r="L816" i="1" s="1"/>
  <c r="J816" i="1"/>
  <c r="G817" i="1"/>
  <c r="G818" i="1" l="1"/>
  <c r="J817" i="1"/>
  <c r="K817" i="1"/>
  <c r="L817" i="1" s="1"/>
  <c r="K818" i="1" l="1"/>
  <c r="L818" i="1" s="1"/>
  <c r="J818" i="1"/>
  <c r="G819" i="1"/>
  <c r="G820" i="1" l="1"/>
  <c r="K819" i="1"/>
  <c r="L819" i="1" s="1"/>
  <c r="J819" i="1"/>
  <c r="K820" i="1" l="1"/>
  <c r="L820" i="1" s="1"/>
  <c r="J820" i="1"/>
  <c r="G821" i="1"/>
  <c r="G822" i="1" l="1"/>
  <c r="K821" i="1"/>
  <c r="L821" i="1" s="1"/>
  <c r="J821" i="1"/>
  <c r="K822" i="1" l="1"/>
  <c r="L822" i="1" s="1"/>
  <c r="J822" i="1"/>
  <c r="G823" i="1"/>
  <c r="G824" i="1" l="1"/>
  <c r="K823" i="1"/>
  <c r="L823" i="1" s="1"/>
  <c r="J823" i="1"/>
  <c r="K824" i="1" l="1"/>
  <c r="L824" i="1" s="1"/>
  <c r="J824" i="1"/>
  <c r="G825" i="1"/>
  <c r="G826" i="1" l="1"/>
  <c r="K825" i="1"/>
  <c r="L825" i="1" s="1"/>
  <c r="J825" i="1"/>
  <c r="K826" i="1" l="1"/>
  <c r="L826" i="1" s="1"/>
  <c r="J826" i="1"/>
  <c r="G827" i="1"/>
  <c r="G828" i="1" l="1"/>
  <c r="K827" i="1"/>
  <c r="L827" i="1" s="1"/>
  <c r="J827" i="1"/>
  <c r="K828" i="1" l="1"/>
  <c r="L828" i="1" s="1"/>
  <c r="J828" i="1"/>
  <c r="G829" i="1"/>
  <c r="G830" i="1" l="1"/>
  <c r="K829" i="1"/>
  <c r="L829" i="1" s="1"/>
  <c r="J829" i="1"/>
  <c r="K830" i="1" l="1"/>
  <c r="L830" i="1" s="1"/>
  <c r="J830" i="1"/>
  <c r="G831" i="1"/>
  <c r="G832" i="1" l="1"/>
  <c r="K831" i="1"/>
  <c r="L831" i="1" s="1"/>
  <c r="J831" i="1"/>
  <c r="K832" i="1" l="1"/>
  <c r="L832" i="1" s="1"/>
  <c r="J832" i="1"/>
  <c r="G833" i="1"/>
  <c r="G834" i="1" l="1"/>
  <c r="J833" i="1"/>
  <c r="K833" i="1"/>
  <c r="L833" i="1" s="1"/>
  <c r="K834" i="1" l="1"/>
  <c r="L834" i="1" s="1"/>
  <c r="J834" i="1"/>
  <c r="G835" i="1"/>
  <c r="G836" i="1" l="1"/>
  <c r="K835" i="1"/>
  <c r="L835" i="1" s="1"/>
  <c r="J835" i="1"/>
  <c r="K836" i="1" l="1"/>
  <c r="L836" i="1" s="1"/>
  <c r="J836" i="1"/>
  <c r="G837" i="1"/>
  <c r="G838" i="1" l="1"/>
  <c r="K837" i="1"/>
  <c r="L837" i="1" s="1"/>
  <c r="J837" i="1"/>
  <c r="K838" i="1" l="1"/>
  <c r="L838" i="1" s="1"/>
  <c r="J838" i="1"/>
  <c r="G839" i="1"/>
  <c r="G840" i="1" l="1"/>
  <c r="K839" i="1"/>
  <c r="L839" i="1" s="1"/>
  <c r="J839" i="1"/>
  <c r="K840" i="1" l="1"/>
  <c r="L840" i="1" s="1"/>
  <c r="J840" i="1"/>
  <c r="G841" i="1"/>
  <c r="G842" i="1" l="1"/>
  <c r="K841" i="1"/>
  <c r="L841" i="1" s="1"/>
  <c r="J841" i="1"/>
  <c r="K842" i="1" l="1"/>
  <c r="L842" i="1" s="1"/>
  <c r="J842" i="1"/>
  <c r="G843" i="1"/>
  <c r="G844" i="1" l="1"/>
  <c r="K843" i="1"/>
  <c r="L843" i="1" s="1"/>
  <c r="J843" i="1"/>
  <c r="K844" i="1" l="1"/>
  <c r="L844" i="1" s="1"/>
  <c r="J844" i="1"/>
  <c r="G845" i="1"/>
  <c r="G846" i="1" l="1"/>
  <c r="K845" i="1"/>
  <c r="L845" i="1" s="1"/>
  <c r="J845" i="1"/>
  <c r="K846" i="1" l="1"/>
  <c r="L846" i="1" s="1"/>
  <c r="J846" i="1"/>
  <c r="G847" i="1"/>
  <c r="G848" i="1" l="1"/>
  <c r="K847" i="1"/>
  <c r="L847" i="1" s="1"/>
  <c r="J847" i="1"/>
  <c r="K848" i="1" l="1"/>
  <c r="L848" i="1" s="1"/>
  <c r="J848" i="1"/>
  <c r="G849" i="1"/>
  <c r="G850" i="1" l="1"/>
  <c r="J849" i="1"/>
  <c r="K849" i="1"/>
  <c r="L849" i="1" s="1"/>
  <c r="K850" i="1" l="1"/>
  <c r="L850" i="1" s="1"/>
  <c r="J850" i="1"/>
  <c r="G851" i="1"/>
  <c r="G852" i="1" l="1"/>
  <c r="K851" i="1"/>
  <c r="L851" i="1" s="1"/>
  <c r="J851" i="1"/>
  <c r="K852" i="1" l="1"/>
  <c r="L852" i="1" s="1"/>
  <c r="J852" i="1"/>
  <c r="G853" i="1"/>
  <c r="G854" i="1" l="1"/>
  <c r="K853" i="1"/>
  <c r="L853" i="1" s="1"/>
  <c r="J853" i="1"/>
  <c r="K854" i="1" l="1"/>
  <c r="L854" i="1" s="1"/>
  <c r="J854" i="1"/>
  <c r="G855" i="1"/>
  <c r="G856" i="1" l="1"/>
  <c r="K855" i="1"/>
  <c r="L855" i="1" s="1"/>
  <c r="J855" i="1"/>
  <c r="K856" i="1" l="1"/>
  <c r="L856" i="1" s="1"/>
  <c r="J856" i="1"/>
  <c r="G857" i="1"/>
  <c r="G858" i="1" l="1"/>
  <c r="K857" i="1"/>
  <c r="L857" i="1" s="1"/>
  <c r="J857" i="1"/>
  <c r="K858" i="1" l="1"/>
  <c r="L858" i="1" s="1"/>
  <c r="J858" i="1"/>
  <c r="G859" i="1"/>
  <c r="G860" i="1" l="1"/>
  <c r="K859" i="1"/>
  <c r="L859" i="1" s="1"/>
  <c r="J859" i="1"/>
  <c r="K860" i="1" l="1"/>
  <c r="L860" i="1" s="1"/>
  <c r="J860" i="1"/>
  <c r="G861" i="1"/>
  <c r="G862" i="1" l="1"/>
  <c r="K861" i="1"/>
  <c r="L861" i="1" s="1"/>
  <c r="J861" i="1"/>
  <c r="K862" i="1" l="1"/>
  <c r="L862" i="1" s="1"/>
  <c r="J862" i="1"/>
  <c r="G863" i="1"/>
  <c r="G864" i="1" l="1"/>
  <c r="K863" i="1"/>
  <c r="L863" i="1" s="1"/>
  <c r="J863" i="1"/>
  <c r="K864" i="1" l="1"/>
  <c r="L864" i="1" s="1"/>
  <c r="J864" i="1"/>
  <c r="G865" i="1"/>
  <c r="G866" i="1" l="1"/>
  <c r="J865" i="1"/>
  <c r="K865" i="1"/>
  <c r="L865" i="1" s="1"/>
  <c r="K866" i="1" l="1"/>
  <c r="L866" i="1" s="1"/>
  <c r="J866" i="1"/>
  <c r="G867" i="1"/>
  <c r="G868" i="1" l="1"/>
  <c r="K867" i="1"/>
  <c r="L867" i="1" s="1"/>
  <c r="J867" i="1"/>
  <c r="K868" i="1" l="1"/>
  <c r="L868" i="1" s="1"/>
  <c r="J868" i="1"/>
  <c r="G869" i="1"/>
  <c r="G870" i="1" l="1"/>
  <c r="K869" i="1"/>
  <c r="L869" i="1" s="1"/>
  <c r="J869" i="1"/>
  <c r="K870" i="1" l="1"/>
  <c r="L870" i="1" s="1"/>
  <c r="J870" i="1"/>
  <c r="G871" i="1"/>
  <c r="G872" i="1" l="1"/>
  <c r="K871" i="1"/>
  <c r="L871" i="1" s="1"/>
  <c r="J871" i="1"/>
  <c r="K872" i="1" l="1"/>
  <c r="L872" i="1" s="1"/>
  <c r="J872" i="1"/>
  <c r="G873" i="1"/>
  <c r="G874" i="1" l="1"/>
  <c r="K873" i="1"/>
  <c r="L873" i="1" s="1"/>
  <c r="J873" i="1"/>
  <c r="K874" i="1" l="1"/>
  <c r="L874" i="1" s="1"/>
  <c r="J874" i="1"/>
  <c r="G875" i="1"/>
  <c r="G876" i="1" l="1"/>
  <c r="K875" i="1"/>
  <c r="L875" i="1" s="1"/>
  <c r="J875" i="1"/>
  <c r="K876" i="1" l="1"/>
  <c r="L876" i="1" s="1"/>
  <c r="J876" i="1"/>
  <c r="G877" i="1"/>
  <c r="G878" i="1" l="1"/>
  <c r="K877" i="1"/>
  <c r="L877" i="1" s="1"/>
  <c r="J877" i="1"/>
  <c r="K878" i="1" l="1"/>
  <c r="L878" i="1" s="1"/>
  <c r="J878" i="1"/>
  <c r="G879" i="1"/>
  <c r="G880" i="1" l="1"/>
  <c r="K879" i="1"/>
  <c r="L879" i="1" s="1"/>
  <c r="J879" i="1"/>
  <c r="K880" i="1" l="1"/>
  <c r="L880" i="1" s="1"/>
  <c r="J880" i="1"/>
  <c r="G881" i="1"/>
  <c r="G882" i="1" l="1"/>
  <c r="J881" i="1"/>
  <c r="K881" i="1"/>
  <c r="L881" i="1" s="1"/>
  <c r="K882" i="1" l="1"/>
  <c r="L882" i="1" s="1"/>
  <c r="J882" i="1"/>
  <c r="G883" i="1"/>
  <c r="G884" i="1" l="1"/>
  <c r="K883" i="1"/>
  <c r="L883" i="1" s="1"/>
  <c r="J883" i="1"/>
  <c r="K884" i="1" l="1"/>
  <c r="L884" i="1" s="1"/>
  <c r="J884" i="1"/>
  <c r="G885" i="1"/>
  <c r="G886" i="1" l="1"/>
  <c r="K885" i="1"/>
  <c r="L885" i="1" s="1"/>
  <c r="J885" i="1"/>
  <c r="K886" i="1" l="1"/>
  <c r="L886" i="1" s="1"/>
  <c r="J886" i="1"/>
  <c r="G887" i="1"/>
  <c r="G888" i="1" l="1"/>
  <c r="K887" i="1"/>
  <c r="L887" i="1" s="1"/>
  <c r="J887" i="1"/>
  <c r="K888" i="1" l="1"/>
  <c r="L888" i="1" s="1"/>
  <c r="J888" i="1"/>
  <c r="G889" i="1"/>
  <c r="G890" i="1" l="1"/>
  <c r="K889" i="1"/>
  <c r="L889" i="1" s="1"/>
  <c r="J889" i="1"/>
  <c r="K890" i="1" l="1"/>
  <c r="L890" i="1" s="1"/>
  <c r="J890" i="1"/>
  <c r="G891" i="1"/>
  <c r="G892" i="1" l="1"/>
  <c r="K891" i="1"/>
  <c r="L891" i="1" s="1"/>
  <c r="J891" i="1"/>
  <c r="K892" i="1" l="1"/>
  <c r="L892" i="1" s="1"/>
  <c r="J892" i="1"/>
  <c r="G893" i="1"/>
  <c r="G894" i="1" l="1"/>
  <c r="K893" i="1"/>
  <c r="L893" i="1" s="1"/>
  <c r="J893" i="1"/>
  <c r="K894" i="1" l="1"/>
  <c r="L894" i="1" s="1"/>
  <c r="J894" i="1"/>
  <c r="G895" i="1"/>
  <c r="G896" i="1" l="1"/>
  <c r="K895" i="1"/>
  <c r="L895" i="1" s="1"/>
  <c r="J895" i="1"/>
  <c r="K896" i="1" l="1"/>
  <c r="L896" i="1" s="1"/>
  <c r="J896" i="1"/>
  <c r="G897" i="1"/>
  <c r="G898" i="1" l="1"/>
  <c r="J897" i="1"/>
  <c r="K897" i="1"/>
  <c r="L897" i="1" s="1"/>
  <c r="K898" i="1" l="1"/>
  <c r="L898" i="1" s="1"/>
  <c r="J898" i="1"/>
  <c r="G899" i="1"/>
  <c r="G900" i="1" l="1"/>
  <c r="K899" i="1"/>
  <c r="L899" i="1" s="1"/>
  <c r="J899" i="1"/>
  <c r="K900" i="1" l="1"/>
  <c r="L900" i="1" s="1"/>
  <c r="J900" i="1"/>
  <c r="G901" i="1"/>
  <c r="G902" i="1" l="1"/>
  <c r="K901" i="1"/>
  <c r="L901" i="1" s="1"/>
  <c r="J901" i="1"/>
  <c r="K902" i="1" l="1"/>
  <c r="L902" i="1" s="1"/>
  <c r="J902" i="1"/>
  <c r="G903" i="1"/>
  <c r="G904" i="1" l="1"/>
  <c r="K903" i="1"/>
  <c r="L903" i="1" s="1"/>
  <c r="J903" i="1"/>
  <c r="K904" i="1" l="1"/>
  <c r="L904" i="1" s="1"/>
  <c r="J904" i="1"/>
  <c r="G905" i="1"/>
  <c r="G906" i="1" l="1"/>
  <c r="K905" i="1"/>
  <c r="L905" i="1" s="1"/>
  <c r="J905" i="1"/>
  <c r="K906" i="1" l="1"/>
  <c r="L906" i="1" s="1"/>
  <c r="J906" i="1"/>
  <c r="G907" i="1"/>
  <c r="G908" i="1" l="1"/>
  <c r="K907" i="1"/>
  <c r="L907" i="1" s="1"/>
  <c r="J907" i="1"/>
  <c r="K908" i="1" l="1"/>
  <c r="L908" i="1" s="1"/>
  <c r="J908" i="1"/>
  <c r="G909" i="1"/>
  <c r="G910" i="1" l="1"/>
  <c r="K909" i="1"/>
  <c r="L909" i="1" s="1"/>
  <c r="J909" i="1"/>
  <c r="K910" i="1" l="1"/>
  <c r="L910" i="1" s="1"/>
  <c r="J910" i="1"/>
  <c r="G911" i="1"/>
  <c r="G912" i="1" l="1"/>
  <c r="K911" i="1"/>
  <c r="L911" i="1" s="1"/>
  <c r="J911" i="1"/>
  <c r="K912" i="1" l="1"/>
  <c r="L912" i="1" s="1"/>
  <c r="J912" i="1"/>
  <c r="G913" i="1"/>
  <c r="G914" i="1" l="1"/>
  <c r="J913" i="1"/>
  <c r="K913" i="1"/>
  <c r="L913" i="1" s="1"/>
  <c r="K914" i="1" l="1"/>
  <c r="L914" i="1" s="1"/>
  <c r="J914" i="1"/>
  <c r="G915" i="1"/>
  <c r="G916" i="1" l="1"/>
  <c r="K915" i="1"/>
  <c r="L915" i="1" s="1"/>
  <c r="J915" i="1"/>
  <c r="K916" i="1" l="1"/>
  <c r="L916" i="1" s="1"/>
  <c r="J916" i="1"/>
  <c r="G917" i="1"/>
  <c r="G918" i="1" l="1"/>
  <c r="K917" i="1"/>
  <c r="L917" i="1" s="1"/>
  <c r="J917" i="1"/>
  <c r="K918" i="1" l="1"/>
  <c r="L918" i="1" s="1"/>
  <c r="J918" i="1"/>
  <c r="G919" i="1"/>
  <c r="G920" i="1" l="1"/>
  <c r="K919" i="1"/>
  <c r="L919" i="1" s="1"/>
  <c r="J919" i="1"/>
  <c r="K920" i="1" l="1"/>
  <c r="L920" i="1" s="1"/>
  <c r="J920" i="1"/>
  <c r="G921" i="1"/>
  <c r="G922" i="1" l="1"/>
  <c r="K921" i="1"/>
  <c r="L921" i="1" s="1"/>
  <c r="J921" i="1"/>
  <c r="K922" i="1" l="1"/>
  <c r="L922" i="1" s="1"/>
  <c r="J922" i="1"/>
  <c r="G923" i="1"/>
  <c r="G924" i="1" l="1"/>
  <c r="K923" i="1"/>
  <c r="L923" i="1" s="1"/>
  <c r="J923" i="1"/>
  <c r="K924" i="1" l="1"/>
  <c r="L924" i="1" s="1"/>
  <c r="J924" i="1"/>
  <c r="G925" i="1"/>
  <c r="G926" i="1" l="1"/>
  <c r="K925" i="1"/>
  <c r="L925" i="1" s="1"/>
  <c r="J925" i="1"/>
  <c r="K926" i="1" l="1"/>
  <c r="L926" i="1" s="1"/>
  <c r="J926" i="1"/>
  <c r="G927" i="1"/>
  <c r="G928" i="1" l="1"/>
  <c r="K927" i="1"/>
  <c r="L927" i="1" s="1"/>
  <c r="J927" i="1"/>
  <c r="K928" i="1" l="1"/>
  <c r="L928" i="1" s="1"/>
  <c r="J928" i="1"/>
  <c r="G929" i="1"/>
  <c r="G930" i="1" l="1"/>
  <c r="J929" i="1"/>
  <c r="K929" i="1"/>
  <c r="L929" i="1" s="1"/>
  <c r="K930" i="1" l="1"/>
  <c r="L930" i="1" s="1"/>
  <c r="J930" i="1"/>
  <c r="G931" i="1"/>
  <c r="G932" i="1" l="1"/>
  <c r="K931" i="1"/>
  <c r="L931" i="1" s="1"/>
  <c r="J931" i="1"/>
  <c r="K932" i="1" l="1"/>
  <c r="L932" i="1" s="1"/>
  <c r="J932" i="1"/>
  <c r="G933" i="1"/>
  <c r="G934" i="1" l="1"/>
  <c r="K933" i="1"/>
  <c r="L933" i="1" s="1"/>
  <c r="J933" i="1"/>
  <c r="K934" i="1" l="1"/>
  <c r="L934" i="1" s="1"/>
  <c r="J934" i="1"/>
  <c r="G935" i="1"/>
  <c r="G936" i="1" l="1"/>
  <c r="K935" i="1"/>
  <c r="L935" i="1" s="1"/>
  <c r="J935" i="1"/>
  <c r="K936" i="1" l="1"/>
  <c r="L936" i="1" s="1"/>
  <c r="J936" i="1"/>
  <c r="G937" i="1"/>
  <c r="G938" i="1" l="1"/>
  <c r="K937" i="1"/>
  <c r="L937" i="1" s="1"/>
  <c r="J937" i="1"/>
  <c r="K938" i="1" l="1"/>
  <c r="L938" i="1" s="1"/>
  <c r="J938" i="1"/>
  <c r="G939" i="1"/>
  <c r="G940" i="1" l="1"/>
  <c r="K939" i="1"/>
  <c r="L939" i="1" s="1"/>
  <c r="J939" i="1"/>
  <c r="K940" i="1" l="1"/>
  <c r="L940" i="1" s="1"/>
  <c r="J940" i="1"/>
  <c r="G941" i="1"/>
  <c r="G942" i="1" l="1"/>
  <c r="K941" i="1"/>
  <c r="L941" i="1" s="1"/>
  <c r="J941" i="1"/>
  <c r="K942" i="1" l="1"/>
  <c r="L942" i="1" s="1"/>
  <c r="J942" i="1"/>
  <c r="G943" i="1"/>
  <c r="G944" i="1" l="1"/>
  <c r="K943" i="1"/>
  <c r="L943" i="1" s="1"/>
  <c r="J943" i="1"/>
  <c r="K944" i="1" l="1"/>
  <c r="L944" i="1" s="1"/>
  <c r="J944" i="1"/>
  <c r="G945" i="1"/>
  <c r="G946" i="1" l="1"/>
  <c r="K945" i="1"/>
  <c r="L945" i="1" s="1"/>
  <c r="J945" i="1"/>
  <c r="K946" i="1" l="1"/>
  <c r="L946" i="1" s="1"/>
  <c r="J946" i="1"/>
  <c r="G947" i="1"/>
  <c r="G948" i="1" l="1"/>
  <c r="K947" i="1"/>
  <c r="L947" i="1" s="1"/>
  <c r="J947" i="1"/>
  <c r="K948" i="1" l="1"/>
  <c r="L948" i="1" s="1"/>
  <c r="J948" i="1"/>
  <c r="G949" i="1"/>
  <c r="G950" i="1" l="1"/>
  <c r="K949" i="1"/>
  <c r="L949" i="1" s="1"/>
  <c r="J949" i="1"/>
  <c r="K950" i="1" l="1"/>
  <c r="L950" i="1" s="1"/>
  <c r="J950" i="1"/>
  <c r="G951" i="1"/>
  <c r="G952" i="1" l="1"/>
  <c r="K951" i="1"/>
  <c r="L951" i="1" s="1"/>
  <c r="J951" i="1"/>
  <c r="K952" i="1" l="1"/>
  <c r="L952" i="1" s="1"/>
  <c r="J952" i="1"/>
  <c r="G953" i="1"/>
  <c r="G954" i="1" l="1"/>
  <c r="K953" i="1"/>
  <c r="L953" i="1" s="1"/>
  <c r="J953" i="1"/>
  <c r="K954" i="1" l="1"/>
  <c r="L954" i="1" s="1"/>
  <c r="J954" i="1"/>
  <c r="G955" i="1"/>
  <c r="G956" i="1" l="1"/>
  <c r="K955" i="1"/>
  <c r="L955" i="1" s="1"/>
  <c r="J955" i="1"/>
  <c r="K956" i="1" l="1"/>
  <c r="L956" i="1" s="1"/>
  <c r="J956" i="1"/>
  <c r="G957" i="1"/>
  <c r="G958" i="1" l="1"/>
  <c r="K957" i="1"/>
  <c r="L957" i="1" s="1"/>
  <c r="J957" i="1"/>
  <c r="K958" i="1" l="1"/>
  <c r="L958" i="1" s="1"/>
  <c r="J958" i="1"/>
  <c r="G959" i="1"/>
  <c r="G960" i="1" l="1"/>
  <c r="K959" i="1"/>
  <c r="L959" i="1" s="1"/>
  <c r="J959" i="1"/>
  <c r="K960" i="1" l="1"/>
  <c r="L960" i="1" s="1"/>
  <c r="J960" i="1"/>
  <c r="G961" i="1"/>
  <c r="G962" i="1" l="1"/>
  <c r="K961" i="1"/>
  <c r="L961" i="1" s="1"/>
  <c r="J961" i="1"/>
  <c r="K962" i="1" l="1"/>
  <c r="L962" i="1" s="1"/>
  <c r="J962" i="1"/>
  <c r="G963" i="1"/>
  <c r="G964" i="1" l="1"/>
  <c r="K963" i="1"/>
  <c r="L963" i="1" s="1"/>
  <c r="J963" i="1"/>
  <c r="K964" i="1" l="1"/>
  <c r="L964" i="1" s="1"/>
  <c r="J964" i="1"/>
  <c r="G965" i="1"/>
  <c r="G966" i="1" l="1"/>
  <c r="K965" i="1"/>
  <c r="L965" i="1" s="1"/>
  <c r="J965" i="1"/>
  <c r="K966" i="1" l="1"/>
  <c r="L966" i="1" s="1"/>
  <c r="J966" i="1"/>
  <c r="G967" i="1"/>
  <c r="G968" i="1" l="1"/>
  <c r="K967" i="1"/>
  <c r="L967" i="1" s="1"/>
  <c r="J967" i="1"/>
  <c r="K968" i="1" l="1"/>
  <c r="L968" i="1" s="1"/>
  <c r="J968" i="1"/>
  <c r="G969" i="1"/>
  <c r="G970" i="1" l="1"/>
  <c r="K969" i="1"/>
  <c r="L969" i="1" s="1"/>
  <c r="J969" i="1"/>
  <c r="K970" i="1" l="1"/>
  <c r="L970" i="1" s="1"/>
  <c r="J970" i="1"/>
  <c r="G971" i="1"/>
  <c r="G972" i="1" l="1"/>
  <c r="K971" i="1"/>
  <c r="L971" i="1" s="1"/>
  <c r="J971" i="1"/>
  <c r="K972" i="1" l="1"/>
  <c r="L972" i="1" s="1"/>
  <c r="J972" i="1"/>
  <c r="G973" i="1"/>
  <c r="G974" i="1" l="1"/>
  <c r="K973" i="1"/>
  <c r="L973" i="1" s="1"/>
  <c r="J973" i="1"/>
  <c r="K974" i="1" l="1"/>
  <c r="L974" i="1" s="1"/>
  <c r="J974" i="1"/>
  <c r="G975" i="1"/>
  <c r="G976" i="1" l="1"/>
  <c r="K975" i="1"/>
  <c r="L975" i="1" s="1"/>
  <c r="J975" i="1"/>
  <c r="K976" i="1" l="1"/>
  <c r="L976" i="1" s="1"/>
  <c r="J976" i="1"/>
  <c r="G977" i="1"/>
  <c r="K977" i="1" l="1"/>
  <c r="L977" i="1" s="1"/>
  <c r="G978" i="1"/>
  <c r="J977" i="1"/>
  <c r="G979" i="1" l="1"/>
  <c r="K978" i="1"/>
  <c r="L978" i="1" s="1"/>
  <c r="J978" i="1"/>
  <c r="K979" i="1" l="1"/>
  <c r="L979" i="1" s="1"/>
  <c r="J979" i="1"/>
  <c r="G980" i="1"/>
  <c r="G981" i="1" l="1"/>
  <c r="K980" i="1"/>
  <c r="L980" i="1" s="1"/>
  <c r="J980" i="1"/>
  <c r="K981" i="1" l="1"/>
  <c r="L981" i="1" s="1"/>
  <c r="G982" i="1"/>
  <c r="J981" i="1"/>
  <c r="G983" i="1" l="1"/>
  <c r="K982" i="1"/>
  <c r="L982" i="1" s="1"/>
  <c r="J982" i="1"/>
  <c r="K983" i="1" l="1"/>
  <c r="L983" i="1" s="1"/>
  <c r="J983" i="1"/>
  <c r="G984" i="1"/>
  <c r="G985" i="1" l="1"/>
  <c r="K984" i="1"/>
  <c r="L984" i="1" s="1"/>
  <c r="J984" i="1"/>
  <c r="K985" i="1" l="1"/>
  <c r="L985" i="1" s="1"/>
  <c r="G986" i="1"/>
  <c r="J985" i="1"/>
  <c r="G987" i="1" l="1"/>
  <c r="K986" i="1"/>
  <c r="L986" i="1" s="1"/>
  <c r="J986" i="1"/>
  <c r="K987" i="1" l="1"/>
  <c r="L987" i="1" s="1"/>
  <c r="J987" i="1"/>
  <c r="G988" i="1"/>
  <c r="G989" i="1" l="1"/>
  <c r="K988" i="1"/>
  <c r="L988" i="1" s="1"/>
  <c r="J988" i="1"/>
  <c r="K989" i="1" l="1"/>
  <c r="L989" i="1" s="1"/>
  <c r="G990" i="1"/>
  <c r="J989" i="1"/>
  <c r="G991" i="1" l="1"/>
  <c r="K990" i="1"/>
  <c r="L990" i="1" s="1"/>
  <c r="J990" i="1"/>
  <c r="K991" i="1" l="1"/>
  <c r="L991" i="1" s="1"/>
  <c r="J991" i="1"/>
  <c r="G992" i="1"/>
  <c r="G993" i="1" l="1"/>
  <c r="K992" i="1"/>
  <c r="L992" i="1" s="1"/>
  <c r="J992" i="1"/>
  <c r="K993" i="1" l="1"/>
  <c r="L993" i="1" s="1"/>
  <c r="G994" i="1"/>
  <c r="J993" i="1"/>
  <c r="G995" i="1" l="1"/>
  <c r="K994" i="1"/>
  <c r="L994" i="1" s="1"/>
  <c r="J994" i="1"/>
  <c r="K995" i="1" l="1"/>
  <c r="L995" i="1" s="1"/>
  <c r="G996" i="1"/>
  <c r="J995" i="1"/>
  <c r="G997" i="1" l="1"/>
  <c r="K996" i="1"/>
  <c r="L996" i="1" s="1"/>
  <c r="J996" i="1"/>
  <c r="K997" i="1" l="1"/>
  <c r="L997" i="1" s="1"/>
  <c r="G998" i="1"/>
  <c r="J997" i="1"/>
  <c r="G999" i="1" l="1"/>
  <c r="K998" i="1"/>
  <c r="L998" i="1" s="1"/>
  <c r="J998" i="1"/>
  <c r="K999" i="1" l="1"/>
  <c r="L999" i="1" s="1"/>
  <c r="G1000" i="1"/>
  <c r="J999" i="1"/>
  <c r="G1001" i="1" l="1"/>
  <c r="K1000" i="1"/>
  <c r="L1000" i="1" s="1"/>
  <c r="J1000" i="1"/>
  <c r="K1001" i="1" l="1"/>
  <c r="L1001" i="1" s="1"/>
  <c r="G1002" i="1"/>
  <c r="J1001" i="1"/>
  <c r="G1003" i="1" l="1"/>
  <c r="K1002" i="1"/>
  <c r="L1002" i="1" s="1"/>
  <c r="J1002" i="1"/>
  <c r="K1003" i="1" l="1"/>
  <c r="L1003" i="1" s="1"/>
  <c r="G1004" i="1"/>
  <c r="J1003" i="1"/>
  <c r="K1004" i="1" l="1"/>
  <c r="L1004" i="1" s="1"/>
  <c r="J1004" i="1"/>
</calcChain>
</file>

<file path=xl/sharedStrings.xml><?xml version="1.0" encoding="utf-8"?>
<sst xmlns="http://schemas.openxmlformats.org/spreadsheetml/2006/main" count="350" uniqueCount="344">
  <si>
    <t>Business Mileage Spreadsheet</t>
  </si>
  <si>
    <t>Company Name:</t>
  </si>
  <si>
    <t>Vehicle: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</si>
  <si>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</si>
  <si>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</si>
  <si>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</si>
  <si>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</si>
  <si>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</si>
  <si>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</si>
  <si>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</si>
  <si>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</si>
  <si>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</si>
  <si>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</si>
  <si>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</si>
  <si>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</si>
  <si>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</si>
  <si>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Dates:</t>
  </si>
  <si>
    <t>Employee Name:</t>
  </si>
  <si>
    <t>Year Ending</t>
  </si>
  <si>
    <t>Total for month</t>
  </si>
  <si>
    <t>Trip 1</t>
  </si>
  <si>
    <t>Business mileage spreadsheet</t>
  </si>
  <si>
    <t>Car</t>
  </si>
  <si>
    <t>By signing you agree to the following;</t>
  </si>
  <si>
    <t>Date</t>
  </si>
  <si>
    <t>Motorcycle</t>
  </si>
  <si>
    <t>Total</t>
  </si>
  <si>
    <t>Vehicle Type:</t>
  </si>
  <si>
    <t>Trip 2</t>
  </si>
  <si>
    <t>- Mileage is verified using recognised route planning software. Only the reimbursement is limited to the miles stated by the software for that journey multiplied by the allowed HMRC allowance.</t>
  </si>
  <si>
    <t>Bicyle</t>
  </si>
  <si>
    <t>Year Ending:</t>
  </si>
  <si>
    <t>Signed by:</t>
  </si>
  <si>
    <t>- To provide all relevant receipts for fuel costs, in order for you to backup your claim with HMRC. We suggest you provide £10 of receipts for every 100 miles claimed</t>
  </si>
  <si>
    <t>Current rates</t>
  </si>
  <si>
    <t>- The vehicle used for business meets all the legal requirements for use on the roads and I have the appropriate license. I also confirm that the insurance on the vehicle covers the vehicle for business use.</t>
  </si>
  <si>
    <t>Up to 10,000 miles:</t>
  </si>
  <si>
    <t>Over 10,000 miles:</t>
  </si>
  <si>
    <t>Client</t>
  </si>
  <si>
    <t>Mileage</t>
  </si>
  <si>
    <t>Cumulative mileage</t>
  </si>
  <si>
    <t>Rate</t>
  </si>
  <si>
    <t>Amount (£)</t>
  </si>
  <si>
    <t>Cumulative amount (£)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</si>
  <si>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</si>
  <si>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</si>
  <si>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</si>
  <si>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</si>
  <si>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</si>
  <si>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</si>
  <si>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</si>
  <si>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</si>
  <si>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</si>
  <si>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</si>
  <si>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</si>
  <si>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</si>
  <si>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</si>
  <si>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</si>
  <si>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</si>
  <si>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 18</t>
  </si>
  <si>
    <t>Trip 19</t>
  </si>
  <si>
    <t>Trip 20</t>
  </si>
  <si>
    <t>Trip 21</t>
  </si>
  <si>
    <t>Trip 22</t>
  </si>
  <si>
    <t>Trip 23</t>
  </si>
  <si>
    <t>Trip 24</t>
  </si>
  <si>
    <t>Trip 25</t>
  </si>
  <si>
    <t>Trip 26</t>
  </si>
  <si>
    <t>Trip 27</t>
  </si>
  <si>
    <t>Trip 28</t>
  </si>
  <si>
    <t>Trip 29</t>
  </si>
  <si>
    <t>Trip 30</t>
  </si>
  <si>
    <t>Trip 31</t>
  </si>
  <si>
    <t>Trip 32</t>
  </si>
  <si>
    <t>Trip 33</t>
  </si>
  <si>
    <t>Trip 34</t>
  </si>
  <si>
    <t>Trip 35</t>
  </si>
  <si>
    <t>Trip 36</t>
  </si>
  <si>
    <t>Trip 37</t>
  </si>
  <si>
    <t>Trip 38</t>
  </si>
  <si>
    <t>Trip 39</t>
  </si>
  <si>
    <t>Trip 40</t>
  </si>
  <si>
    <t>Trip 41</t>
  </si>
  <si>
    <t>Trip 42</t>
  </si>
  <si>
    <t>Trip 43</t>
  </si>
  <si>
    <t>Trip 44</t>
  </si>
  <si>
    <t>Trip 45</t>
  </si>
  <si>
    <t>Trip 46</t>
  </si>
  <si>
    <t>Trip 47</t>
  </si>
  <si>
    <t>Trip 48</t>
  </si>
  <si>
    <t>Trip 49</t>
  </si>
  <si>
    <t>Trip 50</t>
  </si>
  <si>
    <t>Trip 51</t>
  </si>
  <si>
    <t>Trip 52</t>
  </si>
  <si>
    <t>Trip 53</t>
  </si>
  <si>
    <t>Trip 54</t>
  </si>
  <si>
    <t>Trip 55</t>
  </si>
  <si>
    <t>Trip 56</t>
  </si>
  <si>
    <t>Trip 57</t>
  </si>
  <si>
    <t>Trip 58</t>
  </si>
  <si>
    <t>Trip 59</t>
  </si>
  <si>
    <t>Trip 60</t>
  </si>
  <si>
    <t>Trip 61</t>
  </si>
  <si>
    <t>Trip 62</t>
  </si>
  <si>
    <t>Trip 63</t>
  </si>
  <si>
    <t>Trip 64</t>
  </si>
  <si>
    <t>Trip 65</t>
  </si>
  <si>
    <t>Trip 66</t>
  </si>
  <si>
    <t>Trip 67</t>
  </si>
  <si>
    <t>Trip 68</t>
  </si>
  <si>
    <t>Trip 69</t>
  </si>
  <si>
    <t>Trip 70</t>
  </si>
  <si>
    <t>Trip 71</t>
  </si>
  <si>
    <t>Trip 72</t>
  </si>
  <si>
    <t>Trip 73</t>
  </si>
  <si>
    <t>Trip 74</t>
  </si>
  <si>
    <t>Trip 75</t>
  </si>
  <si>
    <t>Trip 76</t>
  </si>
  <si>
    <t>Trip 77</t>
  </si>
  <si>
    <t>Trip 78</t>
  </si>
  <si>
    <t>Trip 79</t>
  </si>
  <si>
    <t>Trip 80</t>
  </si>
  <si>
    <t>Trip 81</t>
  </si>
  <si>
    <t>Trip 82</t>
  </si>
  <si>
    <t>Trip 83</t>
  </si>
  <si>
    <t>Trip 84</t>
  </si>
  <si>
    <t>Trip 85</t>
  </si>
  <si>
    <t>Trip 86</t>
  </si>
  <si>
    <t>Trip 87</t>
  </si>
  <si>
    <t>Trip 88</t>
  </si>
  <si>
    <t>Trip 89</t>
  </si>
  <si>
    <t>Trip 90</t>
  </si>
  <si>
    <t>Trip 91</t>
  </si>
  <si>
    <t>Trip 92</t>
  </si>
  <si>
    <t>Trip 93</t>
  </si>
  <si>
    <t>Trip 94</t>
  </si>
  <si>
    <t>Trip 95</t>
  </si>
  <si>
    <t>Trip 96</t>
  </si>
  <si>
    <t>Trip 97</t>
  </si>
  <si>
    <t>Trip 98</t>
  </si>
  <si>
    <t>Trip 99</t>
  </si>
  <si>
    <t>Trip 100</t>
  </si>
  <si>
    <t>Trip 101</t>
  </si>
  <si>
    <t>Trip 102</t>
  </si>
  <si>
    <t>Trip 103</t>
  </si>
  <si>
    <t>Trip 104</t>
  </si>
  <si>
    <t>Trip 105</t>
  </si>
  <si>
    <t>Trip 106</t>
  </si>
  <si>
    <t>Trip 107</t>
  </si>
  <si>
    <t>Trip 108</t>
  </si>
  <si>
    <t>Trip 109</t>
  </si>
  <si>
    <t>Trip 110</t>
  </si>
  <si>
    <t>Trip 111</t>
  </si>
  <si>
    <t>Trip 112</t>
  </si>
  <si>
    <t>Trip 113</t>
  </si>
  <si>
    <t>Trip 114</t>
  </si>
  <si>
    <t>Trip 115</t>
  </si>
  <si>
    <t>Trip 116</t>
  </si>
  <si>
    <t>Trip 117</t>
  </si>
  <si>
    <t>Trip 118</t>
  </si>
  <si>
    <t>Trip 119</t>
  </si>
  <si>
    <t>Trip 120</t>
  </si>
  <si>
    <t>Trip 121</t>
  </si>
  <si>
    <t>Trip 122</t>
  </si>
  <si>
    <t>Trip 123</t>
  </si>
  <si>
    <t>Trip 124</t>
  </si>
  <si>
    <t>Trip 125</t>
  </si>
  <si>
    <t>Trip 126</t>
  </si>
  <si>
    <t>Trip 127</t>
  </si>
  <si>
    <t>Trip 128</t>
  </si>
  <si>
    <t>Trip 129</t>
  </si>
  <si>
    <t>Trip 130</t>
  </si>
  <si>
    <t>Trip 131</t>
  </si>
  <si>
    <t>Trip 132</t>
  </si>
  <si>
    <t>Trip 133</t>
  </si>
  <si>
    <t>Trip 134</t>
  </si>
  <si>
    <t>Trip 135</t>
  </si>
  <si>
    <t>Trip 136</t>
  </si>
  <si>
    <t>Trip 137</t>
  </si>
  <si>
    <t>Trip 138</t>
  </si>
  <si>
    <t>Trip 139</t>
  </si>
  <si>
    <t>Trip 140</t>
  </si>
  <si>
    <t>Trip 141</t>
  </si>
  <si>
    <t>Trip 142</t>
  </si>
  <si>
    <t>Trip 143</t>
  </si>
  <si>
    <t>Trip 144</t>
  </si>
  <si>
    <t>Trip 145</t>
  </si>
  <si>
    <t>Trip 146</t>
  </si>
  <si>
    <t>Trip 147</t>
  </si>
  <si>
    <t>Trip 148</t>
  </si>
  <si>
    <t>Trip 149</t>
  </si>
  <si>
    <t>Trip 150</t>
  </si>
  <si>
    <t>Trip 151</t>
  </si>
  <si>
    <t>Trip 152</t>
  </si>
  <si>
    <t>Trip 153</t>
  </si>
  <si>
    <t>Trip 154</t>
  </si>
  <si>
    <t>Trip 155</t>
  </si>
  <si>
    <t>Trip 156</t>
  </si>
  <si>
    <t>Trip 157</t>
  </si>
  <si>
    <t>Trip 158</t>
  </si>
  <si>
    <t>Trip 159</t>
  </si>
  <si>
    <t>Trip 160</t>
  </si>
  <si>
    <t>Trip 161</t>
  </si>
  <si>
    <t>Trip 162</t>
  </si>
  <si>
    <t>Trip 163</t>
  </si>
  <si>
    <t>Trip 164</t>
  </si>
  <si>
    <t>Trip 165</t>
  </si>
  <si>
    <t>Trip 166</t>
  </si>
  <si>
    <t>Trip 167</t>
  </si>
  <si>
    <t>Trip 168</t>
  </si>
  <si>
    <t>Trip 169</t>
  </si>
  <si>
    <t>Trip 170</t>
  </si>
  <si>
    <t>Trip 171</t>
  </si>
  <si>
    <t>Trip 172</t>
  </si>
  <si>
    <t>Trip 173</t>
  </si>
  <si>
    <t>Trip 174</t>
  </si>
  <si>
    <t>Trip 175</t>
  </si>
  <si>
    <t>Trip 176</t>
  </si>
  <si>
    <t>Trip 177</t>
  </si>
  <si>
    <t>Trip 178</t>
  </si>
  <si>
    <t>Trip 179</t>
  </si>
  <si>
    <t>Trip 180</t>
  </si>
  <si>
    <t>Trip 181</t>
  </si>
  <si>
    <t>Trip 182</t>
  </si>
  <si>
    <t>Trip 183</t>
  </si>
  <si>
    <t>Trip 184</t>
  </si>
  <si>
    <t>Trip 185</t>
  </si>
  <si>
    <t>Trip 186</t>
  </si>
  <si>
    <t>Trip 187</t>
  </si>
  <si>
    <t>Trip 188</t>
  </si>
  <si>
    <t>Trip 189</t>
  </si>
  <si>
    <t>Trip 190</t>
  </si>
  <si>
    <t>Trip 191</t>
  </si>
  <si>
    <t>Trip 192</t>
  </si>
  <si>
    <t>Trip 193</t>
  </si>
  <si>
    <t>Trip 194</t>
  </si>
  <si>
    <t>Trip 195</t>
  </si>
  <si>
    <t>Trip 196</t>
  </si>
  <si>
    <t>Trip 197</t>
  </si>
  <si>
    <t>Trip 198</t>
  </si>
  <si>
    <t>Trip 199</t>
  </si>
  <si>
    <t>Trip 200</t>
  </si>
  <si>
    <t>Trip 201</t>
  </si>
  <si>
    <t>Trip 202</t>
  </si>
  <si>
    <t>Trip 203</t>
  </si>
  <si>
    <t>Trip 204</t>
  </si>
  <si>
    <t>Trip 205</t>
  </si>
  <si>
    <t>Trip 206</t>
  </si>
  <si>
    <t>Trip 207</t>
  </si>
  <si>
    <t>Trip 208</t>
  </si>
  <si>
    <t>Trip 209</t>
  </si>
  <si>
    <t>Trip 210</t>
  </si>
  <si>
    <t>Trip 211</t>
  </si>
  <si>
    <t>Trip 212</t>
  </si>
  <si>
    <t>Trip 213</t>
  </si>
  <si>
    <t>Trip 214</t>
  </si>
  <si>
    <t>Trip 215</t>
  </si>
  <si>
    <t>Trip 216</t>
  </si>
  <si>
    <t>Trip 217</t>
  </si>
  <si>
    <t>Trip 218</t>
  </si>
  <si>
    <t>Trip 219</t>
  </si>
  <si>
    <t>Trip 220</t>
  </si>
  <si>
    <t>Trip 221</t>
  </si>
  <si>
    <t>Trip 222</t>
  </si>
  <si>
    <t>Trip 223</t>
  </si>
  <si>
    <t>Trip 224</t>
  </si>
  <si>
    <t>Trip 225</t>
  </si>
  <si>
    <t>Trip 226</t>
  </si>
  <si>
    <t>Trip 227</t>
  </si>
  <si>
    <t>Trip 228</t>
  </si>
  <si>
    <t>Trip 229</t>
  </si>
  <si>
    <t>Trip 230</t>
  </si>
  <si>
    <t>Trip 231</t>
  </si>
  <si>
    <t>Trip 232</t>
  </si>
  <si>
    <t>Trip 233</t>
  </si>
  <si>
    <t>Trip 234</t>
  </si>
  <si>
    <t>Trip 235</t>
  </si>
  <si>
    <t>Trip 236</t>
  </si>
  <si>
    <t>Trip 237</t>
  </si>
  <si>
    <t>Trip 238</t>
  </si>
  <si>
    <t>Trip 239</t>
  </si>
  <si>
    <t>Trip 240</t>
  </si>
  <si>
    <t>Trip 241</t>
  </si>
  <si>
    <t>Trip 242</t>
  </si>
  <si>
    <t>Trip 243</t>
  </si>
  <si>
    <t>Trip 244</t>
  </si>
  <si>
    <t>Trip 245</t>
  </si>
  <si>
    <t>Trip 246</t>
  </si>
  <si>
    <t>Trip 247</t>
  </si>
  <si>
    <t>Trip 248</t>
  </si>
  <si>
    <t>Trip 249</t>
  </si>
  <si>
    <t>Trip 250</t>
  </si>
  <si>
    <t>Trip 251</t>
  </si>
  <si>
    <t>Trip 252</t>
  </si>
  <si>
    <t>Trip 253</t>
  </si>
  <si>
    <t>Trip 254</t>
  </si>
  <si>
    <t>Trip 255</t>
  </si>
  <si>
    <t>Trip 256</t>
  </si>
  <si>
    <t>Trip 257</t>
  </si>
  <si>
    <t>Trip 258</t>
  </si>
  <si>
    <t>Trip 259</t>
  </si>
  <si>
    <t>Trip 260</t>
  </si>
  <si>
    <t>Trip 261</t>
  </si>
  <si>
    <t>Trip 262</t>
  </si>
  <si>
    <t>Trip 263</t>
  </si>
  <si>
    <t>Trip 264</t>
  </si>
  <si>
    <t>Trip 265</t>
  </si>
  <si>
    <t>Trip 266</t>
  </si>
  <si>
    <t>Trip 267</t>
  </si>
  <si>
    <t>Trip 268</t>
  </si>
  <si>
    <t>Trip 269</t>
  </si>
  <si>
    <t>Trip 270</t>
  </si>
  <si>
    <t>Trip 271</t>
  </si>
  <si>
    <t>Trip 272</t>
  </si>
  <si>
    <t>Trip 273</t>
  </si>
  <si>
    <t>Trip 274</t>
  </si>
  <si>
    <t>Trip 275</t>
  </si>
  <si>
    <t>Trip 276</t>
  </si>
  <si>
    <t>Trip 277</t>
  </si>
  <si>
    <t>Trip 278</t>
  </si>
  <si>
    <t>Trip 279</t>
  </si>
  <si>
    <t>Trip 280</t>
  </si>
  <si>
    <t>Trip 281</t>
  </si>
  <si>
    <t>Trip 282</t>
  </si>
  <si>
    <t>Trip 283</t>
  </si>
  <si>
    <t>Trip 284</t>
  </si>
  <si>
    <t>Trip 285</t>
  </si>
  <si>
    <t>Trip 286</t>
  </si>
  <si>
    <t>Trip 287</t>
  </si>
  <si>
    <t>Trip 288</t>
  </si>
  <si>
    <t>Trip 289</t>
  </si>
  <si>
    <t>Trip 290</t>
  </si>
  <si>
    <t>Trip 291</t>
  </si>
  <si>
    <t>Trip 292</t>
  </si>
  <si>
    <t>Trip 293</t>
  </si>
  <si>
    <t>Trip 294</t>
  </si>
  <si>
    <t>Trip 295</t>
  </si>
  <si>
    <t>Trip 296</t>
  </si>
  <si>
    <t>Trip 297</t>
  </si>
  <si>
    <t>Trip 298</t>
  </si>
  <si>
    <t>Trip 299</t>
  </si>
  <si>
    <t>Trip 300</t>
  </si>
  <si>
    <r>
      <t>Date</t>
    </r>
    <r>
      <rPr>
        <sz val="8"/>
        <color rgb="FFFF0000"/>
        <rFont val="Arial"/>
        <family val="2"/>
      </rPr>
      <t xml:space="preserve"> (DD/MM/YYYY)</t>
    </r>
  </si>
  <si>
    <t>Farshan &amp;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</si>
</sst>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mmm&quot; &quot;yyyy"/>
    <numFmt numFmtId="166" formatCode="#,##0.0"/>
    <numFmt numFmtId="167" formatCode="[$£-809]#,##0.00"/>
  </numFmts>
  <fonts count="24">
    <font>
      <sz val="10"/>
      <color rgb="FF000000"/>
      <name val="Arial"/>
    </font>
    <font>
      <sz val="10"/>
      <color theme="1"/>
      <name val="Calibri"/>
    </font>
    <font>
      <b/>
      <sz val="24"/>
      <color rgb="FF3E4245"/>
      <name val="Calibri"/>
    </font>
    <font>
      <b/>
      <sz val="10"/>
      <color rgb="FF3E4245"/>
      <name val="Calibri"/>
    </font>
    <font>
      <sz val="10"/>
      <color rgb="FF3E4245"/>
      <name val="Calibri"/>
    </font>
    <font>
      <b/>
      <sz val="10"/>
      <color theme="1"/>
      <name val="Calibri"/>
    </font>
    <font>
      <b/>
      <sz val="12"/>
      <color rgb="FFFFFFFF"/>
      <name val="Calibri"/>
    </font>
    <font>
      <b/>
      <sz val="11"/>
      <color rgb="FFF8F8F8"/>
      <name val="Calibri"/>
    </font>
    <font>
      <sz val="10"/>
      <color rgb="FF3E4245"/>
      <name val="Calibri"/>
    </font>
    <font>
      <b/>
      <sz val="11"/>
      <color rgb="FF3E4245"/>
      <name val="Calibri"/>
    </font>
    <font>
      <sz val="11"/>
      <color rgb="FF3E4245"/>
      <name val="Calibri"/>
    </font>
    <font>
      <sz val="10"/>
      <color rgb="FF000000"/>
      <name val="Calibri"/>
    </font>
    <font>
      <b/>
      <sz val="12"/>
      <color rgb="FFF8F8F8"/>
      <name val="Calibri"/>
    </font>
    <font>
      <sz val="11"/>
      <color rgb="FF000000"/>
      <name val="Inconsolata"/>
    </font>
    <font>
      <sz val="10"/>
      <name val="Arial"/>
    </font>
    <font>
      <b/>
      <sz val="12"/>
      <color rgb="FF3E4245"/>
      <name val="Calibri"/>
    </font>
    <font>
      <sz val="10"/>
      <color rgb="FFFF015B"/>
      <name val="Calibri"/>
    </font>
    <font>
      <sz val="14"/>
      <color rgb="FF3E4245"/>
      <name val="Calibri"/>
    </font>
    <font>
      <sz val="11"/>
      <color rgb="FF000000"/>
      <name val="Calibri"/>
    </font>
    <font>
      <b/>
      <sz val="12"/>
      <color rgb="FFFF0000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36"/>
      <color rgb="FFFF0000"/>
      <name val="Calibri"/>
      <family val="2"/>
    </font>
    <font>
      <sz val="3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  <fill>
      <patternFill patternType="solid">
        <fgColor rgb="FFFF015B"/>
        <bgColor rgb="FFFF015B"/>
      </patternFill>
    </fill>
    <fill>
      <patternFill patternType="solid">
        <fgColor theme="7" tint="-0.499984740745262"/>
        <bgColor rgb="FFFF015B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499984740745262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FF015B"/>
      </bottom>
      <diagonal/>
    </border>
    <border>
      <left/>
      <right style="thin">
        <color rgb="FFE3E7E8"/>
      </right>
      <top/>
      <bottom/>
      <diagonal/>
    </border>
    <border>
      <left style="thin">
        <color rgb="FFE3E7E8"/>
      </left>
      <right style="thin">
        <color rgb="FFE3E7E8"/>
      </right>
      <top style="thin">
        <color rgb="FFE3E7E8"/>
      </top>
      <bottom style="thin">
        <color rgb="FFE3E7E8"/>
      </bottom>
      <diagonal/>
    </border>
    <border>
      <left style="medium">
        <color rgb="FFFF015B"/>
      </left>
      <right/>
      <top style="medium">
        <color rgb="FFFF015B"/>
      </top>
      <bottom style="medium">
        <color rgb="FFFF015B"/>
      </bottom>
      <diagonal/>
    </border>
    <border>
      <left/>
      <right style="medium">
        <color rgb="FFFF015B"/>
      </right>
      <top style="medium">
        <color rgb="FFFF015B"/>
      </top>
      <bottom style="medium">
        <color rgb="FFFF015B"/>
      </bottom>
      <diagonal/>
    </border>
    <border>
      <left style="thin">
        <color rgb="FFE3E7E8"/>
      </left>
      <right style="thin">
        <color rgb="FFE3E7E8"/>
      </right>
      <top/>
      <bottom style="thin">
        <color rgb="FFE3E7E8"/>
      </bottom>
      <diagonal/>
    </border>
    <border>
      <left style="thin">
        <color rgb="FFE3E7E8"/>
      </left>
      <right/>
      <top/>
      <bottom style="thin">
        <color rgb="FFE3E7E8"/>
      </bottom>
      <diagonal/>
    </border>
    <border>
      <left style="thin">
        <color rgb="FFE3E7E8"/>
      </left>
      <right/>
      <top style="thin">
        <color rgb="FFE3E7E8"/>
      </top>
      <bottom style="thin">
        <color rgb="FFE3E7E8"/>
      </bottom>
      <diagonal/>
    </border>
    <border>
      <left/>
      <right/>
      <top style="medium">
        <color rgb="FFFF015B"/>
      </top>
      <bottom style="medium">
        <color rgb="FFFF015B"/>
      </bottom>
      <diagonal/>
    </border>
    <border>
      <left/>
      <right style="thin">
        <color rgb="FFE3E7E8"/>
      </right>
      <top style="thin">
        <color rgb="FFE3E7E8"/>
      </top>
      <bottom style="thin">
        <color rgb="FFE3E7E8"/>
      </bottom>
      <diagonal/>
    </border>
    <border>
      <left/>
      <right/>
      <top style="thin">
        <color rgb="FFE3E7E8"/>
      </top>
      <bottom style="thin">
        <color rgb="FFE3E7E8"/>
      </bottom>
      <diagonal/>
    </border>
    <border>
      <left style="medium">
        <color rgb="FFFF015B"/>
      </left>
      <right style="medium">
        <color rgb="FFFF015B"/>
      </right>
      <top style="medium">
        <color rgb="FFFF015B"/>
      </top>
      <bottom style="medium">
        <color rgb="FFFF015B"/>
      </bottom>
      <diagonal/>
    </border>
    <border>
      <left/>
      <right/>
      <top style="thin">
        <color rgb="FFE3E7E8"/>
      </top>
      <bottom/>
      <diagonal/>
    </border>
    <border>
      <left/>
      <right/>
      <top style="dotted">
        <color rgb="FFFF015B"/>
      </top>
      <bottom/>
      <diagonal/>
    </border>
    <border>
      <left style="thin">
        <color rgb="FFE3E7E8"/>
      </left>
      <right/>
      <top/>
      <bottom/>
      <diagonal/>
    </border>
    <border>
      <left style="thin">
        <color rgb="FFE3E7E8"/>
      </left>
      <right style="thin">
        <color rgb="FFE3E7E8"/>
      </right>
      <top/>
      <bottom/>
      <diagonal/>
    </border>
    <border>
      <left style="thin">
        <color rgb="FFE3E7E8"/>
      </left>
      <right style="thin">
        <color rgb="FFE3E7E8"/>
      </right>
      <top style="thin">
        <color rgb="FFE3E7E8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3" borderId="0" xfId="0" applyFont="1" applyFill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0" xfId="0" applyFont="1" applyFill="1"/>
    <xf numFmtId="0" fontId="4" fillId="3" borderId="0" xfId="0" applyFont="1" applyFill="1" applyAlignment="1">
      <alignment horizontal="left"/>
    </xf>
    <xf numFmtId="0" fontId="1" fillId="3" borderId="0" xfId="0" applyFont="1" applyFill="1"/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1" fillId="0" borderId="0" xfId="0" applyFont="1"/>
    <xf numFmtId="0" fontId="4" fillId="3" borderId="1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6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applyNumberFormat="1" applyFont="1" applyFill="1" applyAlignment="1">
      <alignment horizontal="right"/>
    </xf>
    <xf numFmtId="49" fontId="7" fillId="4" borderId="2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9" fillId="0" borderId="3" xfId="0" applyFont="1" applyBorder="1" applyAlignment="1">
      <alignment horizontal="right"/>
    </xf>
    <xf numFmtId="14" fontId="10" fillId="2" borderId="3" xfId="0" applyNumberFormat="1" applyFont="1" applyFill="1" applyBorder="1"/>
    <xf numFmtId="14" fontId="10" fillId="0" borderId="3" xfId="0" applyNumberFormat="1" applyFont="1" applyBorder="1"/>
    <xf numFmtId="164" fontId="8" fillId="3" borderId="1" xfId="0" applyNumberFormat="1" applyFont="1" applyFill="1" applyBorder="1" applyAlignment="1">
      <alignment horizontal="left"/>
    </xf>
    <xf numFmtId="14" fontId="4" fillId="3" borderId="0" xfId="0" applyNumberFormat="1" applyFont="1" applyFill="1" applyAlignment="1">
      <alignment horizontal="left" vertical="center"/>
    </xf>
    <xf numFmtId="0" fontId="6" fillId="0" borderId="0" xfId="0" applyFont="1"/>
    <xf numFmtId="49" fontId="9" fillId="0" borderId="0" xfId="0" applyNumberFormat="1" applyFont="1"/>
    <xf numFmtId="49" fontId="10" fillId="0" borderId="0" xfId="0" applyNumberFormat="1" applyFont="1"/>
    <xf numFmtId="49" fontId="10" fillId="0" borderId="2" xfId="0" applyNumberFormat="1" applyFont="1" applyBorder="1"/>
    <xf numFmtId="0" fontId="11" fillId="0" borderId="0" xfId="0" applyFont="1" applyAlignment="1">
      <alignment horizontal="left" vertical="top" wrapText="1"/>
    </xf>
    <xf numFmtId="0" fontId="12" fillId="4" borderId="4" xfId="0" applyFont="1" applyFill="1" applyBorder="1"/>
    <xf numFmtId="49" fontId="9" fillId="0" borderId="5" xfId="0" applyNumberFormat="1" applyFont="1" applyBorder="1" applyAlignment="1">
      <alignment horizontal="right"/>
    </xf>
    <xf numFmtId="0" fontId="10" fillId="0" borderId="6" xfId="0" applyFont="1" applyBorder="1"/>
    <xf numFmtId="0" fontId="13" fillId="2" borderId="0" xfId="0" applyFont="1" applyFill="1"/>
    <xf numFmtId="0" fontId="13" fillId="2" borderId="7" xfId="0" applyFont="1" applyFill="1" applyBorder="1"/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3" fillId="2" borderId="6" xfId="0" applyFont="1" applyFill="1" applyBorder="1"/>
    <xf numFmtId="0" fontId="4" fillId="3" borderId="12" xfId="0" applyFont="1" applyFill="1" applyBorder="1" applyAlignment="1">
      <alignment vertical="center"/>
    </xf>
    <xf numFmtId="0" fontId="10" fillId="0" borderId="3" xfId="0" applyFont="1" applyBorder="1"/>
    <xf numFmtId="0" fontId="13" fillId="2" borderId="13" xfId="0" applyFont="1" applyFill="1" applyBorder="1"/>
    <xf numFmtId="0" fontId="5" fillId="3" borderId="0" xfId="0" applyFont="1" applyFill="1" applyAlignment="1">
      <alignment vertical="center"/>
    </xf>
    <xf numFmtId="0" fontId="1" fillId="3" borderId="14" xfId="0" applyFont="1" applyFill="1" applyBorder="1" applyAlignment="1">
      <alignment vertical="center"/>
    </xf>
    <xf numFmtId="0" fontId="15" fillId="3" borderId="0" xfId="0" applyFont="1" applyFill="1"/>
    <xf numFmtId="2" fontId="16" fillId="3" borderId="0" xfId="0" applyNumberFormat="1" applyFont="1" applyFill="1" applyAlignment="1">
      <alignment horizontal="left" vertical="center"/>
    </xf>
    <xf numFmtId="17" fontId="10" fillId="0" borderId="0" xfId="0" applyNumberFormat="1" applyFont="1" applyAlignment="1">
      <alignment horizontal="right"/>
    </xf>
    <xf numFmtId="0" fontId="17" fillId="0" borderId="0" xfId="0" applyFont="1"/>
    <xf numFmtId="0" fontId="10" fillId="0" borderId="2" xfId="0" applyFont="1" applyBorder="1"/>
    <xf numFmtId="0" fontId="10" fillId="0" borderId="16" xfId="0" applyFont="1" applyBorder="1"/>
    <xf numFmtId="0" fontId="18" fillId="2" borderId="0" xfId="0" applyFont="1" applyFill="1"/>
    <xf numFmtId="0" fontId="10" fillId="2" borderId="16" xfId="0" applyFont="1" applyFill="1" applyBorder="1" applyAlignment="1">
      <alignment horizontal="left" vertical="top" wrapText="1"/>
    </xf>
    <xf numFmtId="14" fontId="10" fillId="0" borderId="3" xfId="0" applyNumberFormat="1" applyFont="1" applyBorder="1" applyAlignment="1"/>
    <xf numFmtId="166" fontId="10" fillId="0" borderId="3" xfId="0" applyNumberFormat="1" applyFont="1" applyBorder="1" applyAlignment="1">
      <alignment vertical="center"/>
    </xf>
    <xf numFmtId="0" fontId="10" fillId="0" borderId="0" xfId="0" applyFont="1"/>
    <xf numFmtId="4" fontId="10" fillId="2" borderId="3" xfId="0" applyNumberFormat="1" applyFont="1" applyFill="1" applyBorder="1" applyAlignment="1">
      <alignment vertical="center"/>
    </xf>
    <xf numFmtId="2" fontId="18" fillId="2" borderId="3" xfId="0" applyNumberFormat="1" applyFont="1" applyFill="1" applyBorder="1" applyAlignment="1">
      <alignment vertical="center"/>
    </xf>
    <xf numFmtId="4" fontId="10" fillId="2" borderId="3" xfId="0" applyNumberFormat="1" applyFont="1" applyFill="1" applyBorder="1"/>
    <xf numFmtId="166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/>
    <xf numFmtId="0" fontId="13" fillId="2" borderId="11" xfId="0" applyFont="1" applyFill="1" applyBorder="1"/>
    <xf numFmtId="0" fontId="10" fillId="0" borderId="17" xfId="0" applyFont="1" applyBorder="1"/>
    <xf numFmtId="0" fontId="10" fillId="0" borderId="13" xfId="0" applyFont="1" applyBorder="1"/>
    <xf numFmtId="0" fontId="19" fillId="5" borderId="2" xfId="0" applyFont="1" applyFill="1" applyBorder="1"/>
    <xf numFmtId="0" fontId="19" fillId="5" borderId="16" xfId="0" applyFont="1" applyFill="1" applyBorder="1"/>
    <xf numFmtId="0" fontId="19" fillId="5" borderId="16" xfId="0" applyFont="1" applyFill="1" applyBorder="1" applyAlignment="1">
      <alignment horizontal="left" vertical="top" wrapText="1"/>
    </xf>
    <xf numFmtId="0" fontId="22" fillId="7" borderId="0" xfId="0" applyFont="1" applyFill="1"/>
    <xf numFmtId="0" fontId="23" fillId="6" borderId="0" xfId="0" applyFont="1" applyFill="1" applyAlignment="1"/>
    <xf numFmtId="0" fontId="8" fillId="3" borderId="0" xfId="0" applyFont="1" applyFill="1" applyAlignment="1">
      <alignment horizontal="left" vertical="top" wrapText="1"/>
    </xf>
    <xf numFmtId="0" fontId="0" fillId="0" borderId="0" xfId="0" applyFont="1" applyAlignment="1"/>
    <xf numFmtId="0" fontId="8" fillId="3" borderId="0" xfId="0" quotePrefix="1" applyFont="1" applyFill="1" applyAlignment="1">
      <alignment horizontal="left" vertical="top" wrapText="1"/>
    </xf>
    <xf numFmtId="0" fontId="19" fillId="5" borderId="15" xfId="0" applyFont="1" applyFill="1" applyBorder="1"/>
    <xf numFmtId="0" fontId="21" fillId="6" borderId="0" xfId="0" applyFont="1" applyFill="1" applyAlignment="1"/>
    <xf numFmtId="0" fontId="21" fillId="6" borderId="2" xfId="0" applyFont="1" applyFill="1" applyBorder="1"/>
    <xf numFmtId="0" fontId="19" fillId="5" borderId="15" xfId="0" applyFont="1" applyFill="1" applyBorder="1" applyAlignment="1">
      <alignment horizontal="left" vertical="top" wrapText="1"/>
    </xf>
    <xf numFmtId="0" fontId="10" fillId="0" borderId="15" xfId="0" applyFont="1" applyBorder="1"/>
    <xf numFmtId="0" fontId="14" fillId="0" borderId="2" xfId="0" applyFont="1" applyBorder="1"/>
    <xf numFmtId="0" fontId="10" fillId="2" borderId="15" xfId="0" applyFont="1" applyFill="1" applyBorder="1" applyAlignment="1">
      <alignment horizontal="left" vertical="top" wrapText="1"/>
    </xf>
    <xf numFmtId="49" fontId="10" fillId="0" borderId="8" xfId="0" applyNumberFormat="1" applyFont="1" applyBorder="1"/>
    <xf numFmtId="0" fontId="14" fillId="0" borderId="11" xfId="0" applyFont="1" applyBorder="1"/>
    <xf numFmtId="0" fontId="14" fillId="0" borderId="10" xfId="0" applyFont="1" applyBorder="1"/>
    <xf numFmtId="166" fontId="10" fillId="0" borderId="8" xfId="0" applyNumberFormat="1" applyFont="1" applyBorder="1" applyAlignment="1">
      <alignment vertical="center"/>
    </xf>
    <xf numFmtId="167" fontId="10" fillId="2" borderId="8" xfId="0" applyNumberFormat="1" applyFont="1" applyFill="1" applyBorder="1" applyAlignment="1">
      <alignment horizontal="right" vertical="center" wrapText="1"/>
    </xf>
    <xf numFmtId="166" fontId="10" fillId="0" borderId="8" xfId="0" applyNumberFormat="1" applyFont="1" applyBorder="1"/>
    <xf numFmtId="0" fontId="1" fillId="2" borderId="0" xfId="0" applyFont="1" applyFill="1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/>
    </xf>
    <xf numFmtId="0" fontId="1" fillId="3" borderId="4" xfId="0" applyFont="1" applyFill="1" applyBorder="1" applyAlignment="1">
      <alignment vertical="center"/>
    </xf>
    <xf numFmtId="0" fontId="14" fillId="0" borderId="9" xfId="0" applyFont="1" applyBorder="1"/>
    <xf numFmtId="0" fontId="14" fillId="0" borderId="5" xfId="0" applyFont="1" applyBorder="1"/>
    <xf numFmtId="165" fontId="10" fillId="0" borderId="8" xfId="0" applyNumberFormat="1" applyFont="1" applyBorder="1" applyAlignment="1">
      <alignment horizontal="left"/>
    </xf>
    <xf numFmtId="49" fontId="15" fillId="0" borderId="8" xfId="0" applyNumberFormat="1" applyFont="1" applyBorder="1"/>
    <xf numFmtId="0" fontId="6" fillId="4" borderId="8" xfId="0" applyFont="1" applyFill="1" applyBorder="1"/>
    <xf numFmtId="0" fontId="6" fillId="0" borderId="0" xfId="0" applyFont="1"/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733425</xdr:colOff>
      <xdr:row>0</xdr:row>
      <xdr:rowOff>123825</xdr:rowOff>
    </xdr:from>
    <xdr:to>
      <xdr:col>14</xdr:col>
      <xdr:colOff>257176</xdr:colOff>
      <xdr:row>4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C5F7AB-E61E-43E3-9F46-D953495B2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4350" y="123825"/>
          <a:ext cx="2752726" cy="1438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1714500</xdr:colOff>
      <xdr:row>4</xdr:row>
      <xdr:rowOff>285750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D2E734-8452-48B7-A1A6-4E9971FA0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142875"/>
          <a:ext cx="171450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15B"/>
    <outlinePr summaryBelow="0" summaryRight="0"/>
  </sheetPr>
  <dimension ref="A1:AA1004"/>
  <sheetViews>
    <sheetView showGridLines="0" tabSelected="1" workbookViewId="0">
      <selection activeCell="S7" sqref="S7"/>
    </sheetView>
  </sheetViews>
  <sheetFormatPr defaultColWidth="14.42578125" defaultRowHeight="15" customHeight="1"/>
  <cols>
    <col min="1" max="1" width="2.42578125" customWidth="1"/>
    <col min="2" max="2" width="16" customWidth="1"/>
    <col min="3" max="3" width="27.28515625" customWidth="1"/>
    <col min="4" max="4" width="3.7109375" customWidth="1"/>
    <col min="5" max="5" width="16.140625" customWidth="1"/>
    <col min="6" max="6" width="26.28515625" customWidth="1"/>
    <col min="7" max="7" width="1.140625" customWidth="1"/>
    <col min="8" max="8" width="2.28515625" customWidth="1"/>
    <col min="9" max="9" width="15.7109375" customWidth="1"/>
    <col min="10" max="10" width="12.28515625" customWidth="1"/>
    <col min="11" max="11" width="15.28515625" customWidth="1"/>
    <col min="12" max="12" width="6.28515625" customWidth="1"/>
    <col min="13" max="13" width="4.85546875" customWidth="1"/>
    <col min="14" max="14" width="9.7109375" customWidth="1"/>
    <col min="15" max="15" width="4.5703125" customWidth="1"/>
    <col min="16" max="16" width="1.140625" customWidth="1"/>
    <col min="18" max="18" width="4.42578125" hidden="1" customWidth="1"/>
  </cols>
  <sheetData>
    <row r="1" spans="1:27" ht="11.2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3"/>
      <c r="M1" s="3"/>
      <c r="N1" s="3"/>
      <c r="O1" s="3"/>
      <c r="P1" s="3"/>
    </row>
    <row r="2" spans="1:27" ht="46.5" customHeight="1">
      <c r="A2" s="94"/>
      <c r="B2" s="76" t="s">
        <v>343</v>
      </c>
      <c r="C2" s="77"/>
      <c r="D2" s="77"/>
      <c r="E2" s="1"/>
      <c r="F2" s="1"/>
      <c r="G2" s="2"/>
      <c r="H2" s="2"/>
      <c r="I2" s="95"/>
      <c r="J2" s="79"/>
      <c r="K2" s="79"/>
      <c r="L2" s="79"/>
      <c r="M2" s="79"/>
      <c r="N2" s="79"/>
      <c r="O2" s="79"/>
      <c r="P2" s="79"/>
    </row>
    <row r="3" spans="1:27" ht="9" customHeight="1">
      <c r="A3" s="79"/>
      <c r="B3" s="5"/>
      <c r="C3" s="5"/>
      <c r="D3" s="5"/>
      <c r="E3" s="5"/>
      <c r="F3" s="5"/>
      <c r="G3" s="2"/>
      <c r="H3" s="2"/>
      <c r="I3" s="79"/>
      <c r="J3" s="79"/>
      <c r="K3" s="79"/>
      <c r="L3" s="79"/>
      <c r="M3" s="79"/>
      <c r="N3" s="79"/>
      <c r="O3" s="79"/>
      <c r="P3" s="79"/>
    </row>
    <row r="4" spans="1:27" ht="35.25" customHeight="1">
      <c r="A4" s="79"/>
      <c r="B4" s="96" t="s">
        <v>21</v>
      </c>
      <c r="C4" s="79"/>
      <c r="D4" s="79"/>
      <c r="E4" s="79"/>
      <c r="F4" s="79"/>
      <c r="G4" s="2"/>
      <c r="H4" s="2"/>
      <c r="I4" s="79"/>
      <c r="J4" s="79"/>
      <c r="K4" s="79"/>
      <c r="L4" s="79"/>
      <c r="M4" s="79"/>
      <c r="N4" s="79"/>
      <c r="O4" s="79"/>
      <c r="P4" s="79"/>
    </row>
    <row r="5" spans="1:27" ht="28.5" customHeight="1">
      <c r="A5" s="79"/>
      <c r="B5" s="97">
        <v>2021</v>
      </c>
      <c r="C5" s="79"/>
      <c r="D5" s="79"/>
      <c r="E5" s="79"/>
      <c r="F5" s="79"/>
      <c r="G5" s="79"/>
      <c r="H5" s="1"/>
      <c r="I5" s="79"/>
      <c r="J5" s="79"/>
      <c r="K5" s="79"/>
      <c r="L5" s="79"/>
      <c r="M5" s="79"/>
      <c r="N5" s="79"/>
      <c r="O5" s="79"/>
      <c r="P5" s="79"/>
      <c r="R5" s="21" t="s">
        <v>22</v>
      </c>
    </row>
    <row r="6" spans="1:27" ht="9.75" customHeight="1">
      <c r="A6" s="79"/>
      <c r="B6" s="8"/>
      <c r="C6" s="8"/>
      <c r="D6" s="8"/>
      <c r="E6" s="8"/>
      <c r="F6" s="8"/>
      <c r="G6" s="8"/>
      <c r="H6" s="1"/>
      <c r="I6" s="12"/>
      <c r="J6" s="23"/>
      <c r="K6" s="23"/>
      <c r="L6" s="4"/>
      <c r="M6" s="4"/>
      <c r="N6" s="4"/>
      <c r="O6" s="4"/>
      <c r="P6" s="4"/>
      <c r="R6" s="21"/>
    </row>
    <row r="7" spans="1:27" ht="8.25" customHeight="1">
      <c r="A7" s="79"/>
      <c r="B7" s="14"/>
      <c r="C7" s="15"/>
      <c r="D7" s="11"/>
      <c r="E7" s="14"/>
      <c r="F7" s="11"/>
      <c r="G7" s="11"/>
      <c r="H7" s="1"/>
      <c r="I7" s="44"/>
      <c r="J7" s="45"/>
      <c r="K7" s="45"/>
      <c r="L7" s="46"/>
      <c r="M7" s="46"/>
      <c r="N7" s="46"/>
      <c r="O7" s="16"/>
      <c r="P7" s="16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ht="18" customHeight="1">
      <c r="A8" s="79"/>
      <c r="B8" s="19" t="s">
        <v>1</v>
      </c>
      <c r="C8" s="20"/>
      <c r="D8" s="18"/>
      <c r="E8" s="19" t="s">
        <v>2</v>
      </c>
      <c r="F8" s="22"/>
      <c r="G8" s="18"/>
      <c r="H8" s="1"/>
      <c r="I8" s="47" t="s">
        <v>23</v>
      </c>
      <c r="J8" s="45"/>
      <c r="K8" s="45"/>
      <c r="L8" s="98" t="s">
        <v>22</v>
      </c>
      <c r="M8" s="99"/>
      <c r="N8" s="99"/>
      <c r="O8" s="100"/>
      <c r="P8" s="16"/>
      <c r="Q8" s="21"/>
      <c r="R8" s="21" t="s">
        <v>25</v>
      </c>
      <c r="S8" s="21"/>
      <c r="T8" s="21"/>
      <c r="U8" s="21"/>
      <c r="V8" s="21"/>
      <c r="W8" s="21"/>
      <c r="X8" s="21"/>
      <c r="Y8" s="21"/>
      <c r="Z8" s="21"/>
      <c r="AA8" s="21"/>
    </row>
    <row r="9" spans="1:27" ht="9" customHeight="1">
      <c r="A9" s="79"/>
      <c r="B9" s="19"/>
      <c r="C9" s="28"/>
      <c r="D9" s="18"/>
      <c r="E9" s="19"/>
      <c r="F9" s="18"/>
      <c r="G9" s="18"/>
      <c r="H9" s="1"/>
      <c r="I9" s="44"/>
      <c r="J9" s="45"/>
      <c r="K9" s="45"/>
      <c r="L9" s="46"/>
      <c r="M9" s="46"/>
      <c r="N9" s="46"/>
      <c r="O9" s="46"/>
      <c r="P9" s="16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ht="18.75" customHeight="1">
      <c r="A10" s="79"/>
      <c r="B10" s="19" t="s">
        <v>17</v>
      </c>
      <c r="C10" s="20"/>
      <c r="D10" s="18"/>
      <c r="E10" s="19" t="s">
        <v>27</v>
      </c>
      <c r="F10" s="49" t="s">
        <v>22</v>
      </c>
      <c r="G10" s="18"/>
      <c r="H10" s="1"/>
      <c r="I10" s="78" t="s">
        <v>29</v>
      </c>
      <c r="J10" s="79"/>
      <c r="K10" s="79"/>
      <c r="L10" s="79"/>
      <c r="M10" s="79"/>
      <c r="N10" s="79"/>
      <c r="O10" s="79"/>
      <c r="P10" s="16"/>
      <c r="Q10" s="21"/>
      <c r="R10" s="21" t="s">
        <v>30</v>
      </c>
      <c r="S10" s="21"/>
      <c r="T10" s="21"/>
      <c r="U10" s="21"/>
      <c r="V10" s="21"/>
      <c r="W10" s="21"/>
      <c r="X10" s="21"/>
      <c r="Y10" s="21"/>
      <c r="Z10" s="21"/>
      <c r="AA10" s="21"/>
    </row>
    <row r="11" spans="1:27" ht="9" customHeight="1">
      <c r="A11" s="79"/>
      <c r="B11" s="19"/>
      <c r="C11" s="33"/>
      <c r="D11" s="18"/>
      <c r="E11" s="18"/>
      <c r="F11" s="18"/>
      <c r="G11" s="18"/>
      <c r="H11" s="1"/>
      <c r="I11" s="79"/>
      <c r="J11" s="79"/>
      <c r="K11" s="79"/>
      <c r="L11" s="79"/>
      <c r="M11" s="79"/>
      <c r="N11" s="79"/>
      <c r="O11" s="79"/>
      <c r="P11" s="16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pans="1:27" ht="21" customHeight="1">
      <c r="A12" s="79"/>
      <c r="B12" s="19" t="s">
        <v>31</v>
      </c>
      <c r="C12" s="32">
        <v>44291</v>
      </c>
      <c r="D12" s="18"/>
      <c r="E12" s="19" t="s">
        <v>32</v>
      </c>
      <c r="F12" s="18"/>
      <c r="G12" s="18"/>
      <c r="H12" s="1"/>
      <c r="I12" s="79"/>
      <c r="J12" s="79"/>
      <c r="K12" s="79"/>
      <c r="L12" s="79"/>
      <c r="M12" s="79"/>
      <c r="N12" s="79"/>
      <c r="O12" s="79"/>
      <c r="P12" s="16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pans="1:27" ht="6" customHeight="1">
      <c r="A13" s="79"/>
      <c r="B13" s="46"/>
      <c r="C13" s="46"/>
      <c r="D13" s="46"/>
      <c r="E13" s="52"/>
      <c r="F13" s="53"/>
      <c r="G13" s="46"/>
      <c r="H13" s="1"/>
      <c r="I13" s="78" t="s">
        <v>33</v>
      </c>
      <c r="J13" s="79"/>
      <c r="K13" s="79"/>
      <c r="L13" s="79"/>
      <c r="M13" s="79"/>
      <c r="N13" s="79"/>
      <c r="O13" s="79"/>
      <c r="P13" s="16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7" ht="36" customHeight="1">
      <c r="A14" s="79"/>
      <c r="B14" s="21"/>
      <c r="C14" s="21"/>
      <c r="D14" s="21"/>
      <c r="E14" s="21"/>
      <c r="F14" s="21"/>
      <c r="G14" s="21"/>
      <c r="H14" s="1"/>
      <c r="I14" s="79"/>
      <c r="J14" s="79"/>
      <c r="K14" s="79"/>
      <c r="L14" s="79"/>
      <c r="M14" s="79"/>
      <c r="N14" s="79"/>
      <c r="O14" s="79"/>
      <c r="P14" s="16"/>
    </row>
    <row r="15" spans="1:27" ht="15.75" customHeight="1">
      <c r="A15" s="79"/>
      <c r="B15" s="54" t="s">
        <v>34</v>
      </c>
      <c r="C15" s="16"/>
      <c r="D15" s="16"/>
      <c r="E15" s="16"/>
      <c r="F15" s="16"/>
      <c r="G15" s="16"/>
      <c r="H15" s="1"/>
      <c r="I15" s="80" t="s">
        <v>35</v>
      </c>
      <c r="J15" s="79"/>
      <c r="K15" s="79"/>
      <c r="L15" s="79"/>
      <c r="M15" s="79"/>
      <c r="N15" s="79"/>
      <c r="O15" s="79"/>
      <c r="P15" s="16"/>
    </row>
    <row r="16" spans="1:27" ht="25.5" customHeight="1">
      <c r="A16" s="79"/>
      <c r="B16" s="19" t="s">
        <v>36</v>
      </c>
      <c r="C16" s="55">
        <f>IF($F$10="Car",0.45,IF($F$10="Motorcycle",0.24,0.2))</f>
        <v>0.45</v>
      </c>
      <c r="D16" s="46"/>
      <c r="E16" s="19" t="s">
        <v>37</v>
      </c>
      <c r="F16" s="55">
        <f>IF($F$10="Car",0.25,IF($F$10="Motorcycle",0.24,0.2))</f>
        <v>0.25</v>
      </c>
      <c r="G16" s="16"/>
      <c r="H16" s="1"/>
      <c r="I16" s="79"/>
      <c r="J16" s="79"/>
      <c r="K16" s="79"/>
      <c r="L16" s="79"/>
      <c r="M16" s="79"/>
      <c r="N16" s="79"/>
      <c r="O16" s="79"/>
      <c r="P16" s="16"/>
    </row>
    <row r="17" spans="1:27" ht="15.75" customHeight="1">
      <c r="A17" s="79"/>
      <c r="B17" s="21"/>
      <c r="C17" s="21"/>
      <c r="D17" s="21"/>
      <c r="E17" s="21"/>
      <c r="F17" s="21"/>
      <c r="G17" s="21"/>
      <c r="H17" s="1"/>
      <c r="I17" s="38"/>
      <c r="J17" s="38"/>
      <c r="K17" s="38"/>
      <c r="L17" s="38"/>
      <c r="M17" s="38"/>
      <c r="N17" s="38"/>
      <c r="O17" s="38"/>
    </row>
    <row r="18" spans="1:27" ht="15.75" customHeight="1">
      <c r="A18" s="79"/>
      <c r="B18" s="21"/>
      <c r="C18" s="21"/>
      <c r="D18" s="21"/>
      <c r="E18" s="21"/>
      <c r="F18" s="21"/>
      <c r="G18" s="21"/>
      <c r="H18" s="21"/>
      <c r="I18" s="38"/>
      <c r="J18" s="38"/>
      <c r="K18" s="38"/>
      <c r="L18" s="38"/>
      <c r="M18" s="38"/>
      <c r="N18" s="38"/>
      <c r="O18" s="38"/>
    </row>
    <row r="19" spans="1:27" ht="15.75" customHeight="1">
      <c r="A19" s="79"/>
      <c r="B19" s="73" t="s">
        <v>342</v>
      </c>
      <c r="C19" s="81" t="s">
        <v>38</v>
      </c>
      <c r="D19" s="82"/>
      <c r="E19" s="83"/>
      <c r="F19" s="74" t="s">
        <v>39</v>
      </c>
      <c r="G19" s="81" t="s">
        <v>40</v>
      </c>
      <c r="H19" s="82"/>
      <c r="I19" s="83"/>
      <c r="J19" s="75" t="s">
        <v>41</v>
      </c>
      <c r="K19" s="75" t="s">
        <v>42</v>
      </c>
      <c r="L19" s="84" t="s">
        <v>43</v>
      </c>
      <c r="M19" s="82"/>
      <c r="N19" s="82"/>
      <c r="O19" s="82"/>
      <c r="P19" s="82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</row>
    <row r="20" spans="1:27" ht="15.75" hidden="1" customHeight="1">
      <c r="A20" s="79"/>
      <c r="B20" s="58"/>
      <c r="C20" s="85"/>
      <c r="D20" s="79"/>
      <c r="E20" s="86"/>
      <c r="F20" s="59"/>
      <c r="G20" s="85">
        <v>0</v>
      </c>
      <c r="H20" s="79"/>
      <c r="I20" s="86"/>
      <c r="J20" s="60"/>
      <c r="K20" s="61"/>
      <c r="L20" s="87"/>
      <c r="M20" s="79"/>
      <c r="N20" s="79"/>
      <c r="O20" s="79"/>
      <c r="P20" s="79"/>
    </row>
    <row r="21" spans="1:27" ht="15.75" customHeight="1">
      <c r="A21" s="79"/>
      <c r="B21" s="62"/>
      <c r="C21" s="88"/>
      <c r="D21" s="89"/>
      <c r="E21" s="90"/>
      <c r="F21" s="63">
        <v>100</v>
      </c>
      <c r="G21" s="91">
        <f>F21+H21</f>
        <v>100</v>
      </c>
      <c r="H21" s="89"/>
      <c r="I21" s="90"/>
      <c r="J21" s="65">
        <f t="shared" ref="J21:J1004" si="0">(IF(AND(G21&lt;10000,G20&lt;10000),$C$16,IF(AND(G21&gt;10000,G20&gt;10000),$F$16,K21/F21)))</f>
        <v>0.45</v>
      </c>
      <c r="K21" s="66">
        <f t="shared" ref="K21:K1004" si="1">IF(AND(G21&lt;10000,G20&lt;10000),F21*$C$16,IF(AND(G21&gt;10000,G20&gt;10000),F21*$F$16,(10000-G20)*$C$16+(F21-(10000-G20))*$F$16))</f>
        <v>45</v>
      </c>
      <c r="L21" s="92">
        <f t="shared" ref="L21:L1004" si="2">K21+L20</f>
        <v>45</v>
      </c>
      <c r="M21" s="89"/>
      <c r="N21" s="89"/>
      <c r="O21" s="89"/>
      <c r="P21" s="90"/>
    </row>
    <row r="22" spans="1:27" ht="15.75" customHeight="1">
      <c r="A22" s="79"/>
      <c r="B22" s="62"/>
      <c r="C22" s="88"/>
      <c r="D22" s="89"/>
      <c r="E22" s="90"/>
      <c r="F22" s="63">
        <v>100</v>
      </c>
      <c r="G22" s="91">
        <f t="shared" ref="G22:G1004" si="3">F22+G21</f>
        <v>200</v>
      </c>
      <c r="H22" s="89"/>
      <c r="I22" s="90"/>
      <c r="J22" s="65">
        <f t="shared" si="0"/>
        <v>0.45</v>
      </c>
      <c r="K22" s="66">
        <f t="shared" si="1"/>
        <v>45</v>
      </c>
      <c r="L22" s="92">
        <f t="shared" si="2"/>
        <v>90</v>
      </c>
      <c r="M22" s="89"/>
      <c r="N22" s="89"/>
      <c r="O22" s="89"/>
      <c r="P22" s="90"/>
    </row>
    <row r="23" spans="1:27" ht="15.75" customHeight="1">
      <c r="A23" s="79"/>
      <c r="B23" s="62"/>
      <c r="C23" s="88"/>
      <c r="D23" s="89"/>
      <c r="E23" s="90"/>
      <c r="F23" s="63">
        <v>100</v>
      </c>
      <c r="G23" s="91">
        <f t="shared" si="3"/>
        <v>300</v>
      </c>
      <c r="H23" s="89"/>
      <c r="I23" s="90"/>
      <c r="J23" s="65">
        <f t="shared" si="0"/>
        <v>0.45</v>
      </c>
      <c r="K23" s="66">
        <f t="shared" si="1"/>
        <v>45</v>
      </c>
      <c r="L23" s="92">
        <f t="shared" si="2"/>
        <v>135</v>
      </c>
      <c r="M23" s="89"/>
      <c r="N23" s="89"/>
      <c r="O23" s="89"/>
      <c r="P23" s="90"/>
    </row>
    <row r="24" spans="1:27" ht="15.75" customHeight="1">
      <c r="A24" s="79"/>
      <c r="B24" s="62"/>
      <c r="C24" s="88"/>
      <c r="D24" s="89"/>
      <c r="E24" s="90"/>
      <c r="F24" s="63">
        <v>100</v>
      </c>
      <c r="G24" s="91">
        <f t="shared" si="3"/>
        <v>400</v>
      </c>
      <c r="H24" s="89"/>
      <c r="I24" s="90"/>
      <c r="J24" s="65">
        <f t="shared" si="0"/>
        <v>0.45</v>
      </c>
      <c r="K24" s="66">
        <f t="shared" si="1"/>
        <v>45</v>
      </c>
      <c r="L24" s="92">
        <f t="shared" si="2"/>
        <v>180</v>
      </c>
      <c r="M24" s="89"/>
      <c r="N24" s="89"/>
      <c r="O24" s="89"/>
      <c r="P24" s="90"/>
    </row>
    <row r="25" spans="1:27" ht="15.75" customHeight="1">
      <c r="A25" s="79"/>
      <c r="B25" s="62"/>
      <c r="C25" s="88"/>
      <c r="D25" s="89"/>
      <c r="E25" s="90"/>
      <c r="F25" s="63">
        <v>100</v>
      </c>
      <c r="G25" s="91">
        <f t="shared" si="3"/>
        <v>500</v>
      </c>
      <c r="H25" s="89"/>
      <c r="I25" s="90"/>
      <c r="J25" s="65">
        <f t="shared" si="0"/>
        <v>0.45</v>
      </c>
      <c r="K25" s="66">
        <f t="shared" si="1"/>
        <v>45</v>
      </c>
      <c r="L25" s="92">
        <f t="shared" si="2"/>
        <v>225</v>
      </c>
      <c r="M25" s="89"/>
      <c r="N25" s="89"/>
      <c r="O25" s="89"/>
      <c r="P25" s="90"/>
    </row>
    <row r="26" spans="1:27" ht="15.75" customHeight="1">
      <c r="A26" s="79"/>
      <c r="B26" s="62"/>
      <c r="C26" s="88"/>
      <c r="D26" s="89"/>
      <c r="E26" s="90"/>
      <c r="F26" s="63">
        <v>100</v>
      </c>
      <c r="G26" s="91">
        <f t="shared" si="3"/>
        <v>600</v>
      </c>
      <c r="H26" s="89"/>
      <c r="I26" s="90"/>
      <c r="J26" s="65">
        <f t="shared" si="0"/>
        <v>0.45</v>
      </c>
      <c r="K26" s="66">
        <f t="shared" si="1"/>
        <v>45</v>
      </c>
      <c r="L26" s="92">
        <f t="shared" si="2"/>
        <v>270</v>
      </c>
      <c r="M26" s="89"/>
      <c r="N26" s="89"/>
      <c r="O26" s="89"/>
      <c r="P26" s="90"/>
    </row>
    <row r="27" spans="1:27" ht="15.75" customHeight="1">
      <c r="A27" s="79"/>
      <c r="B27" s="62"/>
      <c r="C27" s="88"/>
      <c r="D27" s="89"/>
      <c r="E27" s="90"/>
      <c r="F27" s="63">
        <v>100</v>
      </c>
      <c r="G27" s="91">
        <f t="shared" si="3"/>
        <v>700</v>
      </c>
      <c r="H27" s="89"/>
      <c r="I27" s="90"/>
      <c r="J27" s="65">
        <f t="shared" si="0"/>
        <v>0.45</v>
      </c>
      <c r="K27" s="66">
        <f t="shared" si="1"/>
        <v>45</v>
      </c>
      <c r="L27" s="92">
        <f t="shared" si="2"/>
        <v>315</v>
      </c>
      <c r="M27" s="89"/>
      <c r="N27" s="89"/>
      <c r="O27" s="89"/>
      <c r="P27" s="90"/>
    </row>
    <row r="28" spans="1:27" ht="15.75" customHeight="1">
      <c r="A28" s="79"/>
      <c r="B28" s="62"/>
      <c r="C28" s="88"/>
      <c r="D28" s="89"/>
      <c r="E28" s="90"/>
      <c r="F28" s="63">
        <v>100</v>
      </c>
      <c r="G28" s="91">
        <f t="shared" si="3"/>
        <v>800</v>
      </c>
      <c r="H28" s="89"/>
      <c r="I28" s="90"/>
      <c r="J28" s="65">
        <f t="shared" si="0"/>
        <v>0.45</v>
      </c>
      <c r="K28" s="66">
        <f t="shared" si="1"/>
        <v>45</v>
      </c>
      <c r="L28" s="92">
        <f t="shared" si="2"/>
        <v>360</v>
      </c>
      <c r="M28" s="89"/>
      <c r="N28" s="89"/>
      <c r="O28" s="89"/>
      <c r="P28" s="90"/>
    </row>
    <row r="29" spans="1:27" ht="15.75" customHeight="1">
      <c r="A29" s="79"/>
      <c r="B29" s="62"/>
      <c r="C29" s="88"/>
      <c r="D29" s="89"/>
      <c r="E29" s="90"/>
      <c r="F29" s="63">
        <v>100</v>
      </c>
      <c r="G29" s="91">
        <f t="shared" si="3"/>
        <v>900</v>
      </c>
      <c r="H29" s="89"/>
      <c r="I29" s="90"/>
      <c r="J29" s="65">
        <f t="shared" si="0"/>
        <v>0.45</v>
      </c>
      <c r="K29" s="66">
        <f t="shared" si="1"/>
        <v>45</v>
      </c>
      <c r="L29" s="92">
        <f t="shared" si="2"/>
        <v>405</v>
      </c>
      <c r="M29" s="89"/>
      <c r="N29" s="89"/>
      <c r="O29" s="89"/>
      <c r="P29" s="90"/>
    </row>
    <row r="30" spans="1:27" ht="15.75" customHeight="1">
      <c r="A30" s="79"/>
      <c r="B30" s="62"/>
      <c r="C30" s="88"/>
      <c r="D30" s="89"/>
      <c r="E30" s="90"/>
      <c r="F30" s="63">
        <v>100</v>
      </c>
      <c r="G30" s="91">
        <f t="shared" si="3"/>
        <v>1000</v>
      </c>
      <c r="H30" s="89"/>
      <c r="I30" s="90"/>
      <c r="J30" s="65">
        <f t="shared" si="0"/>
        <v>0.45</v>
      </c>
      <c r="K30" s="66">
        <f t="shared" si="1"/>
        <v>45</v>
      </c>
      <c r="L30" s="92">
        <f t="shared" si="2"/>
        <v>450</v>
      </c>
      <c r="M30" s="89"/>
      <c r="N30" s="89"/>
      <c r="O30" s="89"/>
      <c r="P30" s="90"/>
    </row>
    <row r="31" spans="1:27" ht="15.75" customHeight="1">
      <c r="A31" s="79"/>
      <c r="B31" s="62"/>
      <c r="C31" s="88"/>
      <c r="D31" s="89"/>
      <c r="E31" s="90"/>
      <c r="F31" s="63">
        <v>100</v>
      </c>
      <c r="G31" s="91">
        <f t="shared" si="3"/>
        <v>1100</v>
      </c>
      <c r="H31" s="89"/>
      <c r="I31" s="90"/>
      <c r="J31" s="65">
        <f t="shared" si="0"/>
        <v>0.45</v>
      </c>
      <c r="K31" s="66">
        <f t="shared" si="1"/>
        <v>45</v>
      </c>
      <c r="L31" s="92">
        <f t="shared" si="2"/>
        <v>495</v>
      </c>
      <c r="M31" s="89"/>
      <c r="N31" s="89"/>
      <c r="O31" s="89"/>
      <c r="P31" s="90"/>
    </row>
    <row r="32" spans="1:27" ht="15.75" customHeight="1">
      <c r="A32" s="79"/>
      <c r="B32" s="62"/>
      <c r="C32" s="88"/>
      <c r="D32" s="89"/>
      <c r="E32" s="90"/>
      <c r="F32" s="63">
        <v>100</v>
      </c>
      <c r="G32" s="93">
        <f t="shared" si="3"/>
        <v>1200</v>
      </c>
      <c r="H32" s="89"/>
      <c r="I32" s="90"/>
      <c r="J32" s="67">
        <f t="shared" si="0"/>
        <v>0.45</v>
      </c>
      <c r="K32" s="66">
        <f t="shared" si="1"/>
        <v>45</v>
      </c>
      <c r="L32" s="92">
        <f t="shared" si="2"/>
        <v>540</v>
      </c>
      <c r="M32" s="89"/>
      <c r="N32" s="89"/>
      <c r="O32" s="89"/>
      <c r="P32" s="90"/>
    </row>
    <row r="33" spans="1:16" ht="15.75" customHeight="1">
      <c r="A33" s="79"/>
      <c r="B33" s="62"/>
      <c r="C33" s="88"/>
      <c r="D33" s="89"/>
      <c r="E33" s="90"/>
      <c r="F33" s="63">
        <v>100</v>
      </c>
      <c r="G33" s="93">
        <f t="shared" si="3"/>
        <v>1300</v>
      </c>
      <c r="H33" s="89"/>
      <c r="I33" s="90"/>
      <c r="J33" s="67">
        <f t="shared" si="0"/>
        <v>0.45</v>
      </c>
      <c r="K33" s="66">
        <f t="shared" si="1"/>
        <v>45</v>
      </c>
      <c r="L33" s="92">
        <f t="shared" si="2"/>
        <v>585</v>
      </c>
      <c r="M33" s="89"/>
      <c r="N33" s="89"/>
      <c r="O33" s="89"/>
      <c r="P33" s="90"/>
    </row>
    <row r="34" spans="1:16" ht="15.75" customHeight="1">
      <c r="A34" s="79"/>
      <c r="B34" s="62"/>
      <c r="C34" s="88"/>
      <c r="D34" s="89"/>
      <c r="E34" s="90"/>
      <c r="F34" s="63">
        <v>100</v>
      </c>
      <c r="G34" s="93">
        <f t="shared" si="3"/>
        <v>1400</v>
      </c>
      <c r="H34" s="89"/>
      <c r="I34" s="90"/>
      <c r="J34" s="67">
        <f t="shared" si="0"/>
        <v>0.45</v>
      </c>
      <c r="K34" s="66">
        <f t="shared" si="1"/>
        <v>45</v>
      </c>
      <c r="L34" s="92">
        <f t="shared" si="2"/>
        <v>630</v>
      </c>
      <c r="M34" s="89"/>
      <c r="N34" s="89"/>
      <c r="O34" s="89"/>
      <c r="P34" s="90"/>
    </row>
    <row r="35" spans="1:16" ht="15.75" customHeight="1">
      <c r="A35" s="79"/>
      <c r="B35" s="31"/>
      <c r="C35" s="88"/>
      <c r="D35" s="89"/>
      <c r="E35" s="90"/>
      <c r="F35" s="63">
        <v>100</v>
      </c>
      <c r="G35" s="93">
        <f t="shared" si="3"/>
        <v>1500</v>
      </c>
      <c r="H35" s="89"/>
      <c r="I35" s="90"/>
      <c r="J35" s="67">
        <f t="shared" si="0"/>
        <v>0.45</v>
      </c>
      <c r="K35" s="66">
        <f t="shared" si="1"/>
        <v>45</v>
      </c>
      <c r="L35" s="92">
        <f t="shared" si="2"/>
        <v>675</v>
      </c>
      <c r="M35" s="89"/>
      <c r="N35" s="89"/>
      <c r="O35" s="89"/>
      <c r="P35" s="90"/>
    </row>
    <row r="36" spans="1:16" ht="15.75" customHeight="1">
      <c r="A36" s="79"/>
      <c r="B36" s="31"/>
      <c r="C36" s="88"/>
      <c r="D36" s="89"/>
      <c r="E36" s="90"/>
      <c r="F36" s="63">
        <v>100</v>
      </c>
      <c r="G36" s="93">
        <f t="shared" si="3"/>
        <v>1600</v>
      </c>
      <c r="H36" s="89"/>
      <c r="I36" s="90"/>
      <c r="J36" s="67">
        <f t="shared" si="0"/>
        <v>0.45</v>
      </c>
      <c r="K36" s="66">
        <f t="shared" si="1"/>
        <v>45</v>
      </c>
      <c r="L36" s="92">
        <f t="shared" si="2"/>
        <v>720</v>
      </c>
      <c r="M36" s="89"/>
      <c r="N36" s="89"/>
      <c r="O36" s="89"/>
      <c r="P36" s="90"/>
    </row>
    <row r="37" spans="1:16" ht="15.75" customHeight="1">
      <c r="A37" s="79"/>
      <c r="B37" s="31"/>
      <c r="C37" s="88"/>
      <c r="D37" s="89"/>
      <c r="E37" s="90"/>
      <c r="F37" s="68"/>
      <c r="G37" s="93">
        <f t="shared" si="3"/>
        <v>1600</v>
      </c>
      <c r="H37" s="89"/>
      <c r="I37" s="90"/>
      <c r="J37" s="67">
        <f t="shared" si="0"/>
        <v>0.45</v>
      </c>
      <c r="K37" s="66">
        <f t="shared" si="1"/>
        <v>0</v>
      </c>
      <c r="L37" s="92">
        <f t="shared" si="2"/>
        <v>720</v>
      </c>
      <c r="M37" s="89"/>
      <c r="N37" s="89"/>
      <c r="O37" s="89"/>
      <c r="P37" s="90"/>
    </row>
    <row r="38" spans="1:16" ht="15.75" customHeight="1">
      <c r="A38" s="79"/>
      <c r="B38" s="31"/>
      <c r="C38" s="88"/>
      <c r="D38" s="89"/>
      <c r="E38" s="90"/>
      <c r="F38" s="68"/>
      <c r="G38" s="93">
        <f t="shared" si="3"/>
        <v>1600</v>
      </c>
      <c r="H38" s="89"/>
      <c r="I38" s="90"/>
      <c r="J38" s="67">
        <f t="shared" si="0"/>
        <v>0.45</v>
      </c>
      <c r="K38" s="66">
        <f t="shared" si="1"/>
        <v>0</v>
      </c>
      <c r="L38" s="92">
        <f t="shared" si="2"/>
        <v>720</v>
      </c>
      <c r="M38" s="89"/>
      <c r="N38" s="89"/>
      <c r="O38" s="89"/>
      <c r="P38" s="90"/>
    </row>
    <row r="39" spans="1:16" ht="15.75" customHeight="1">
      <c r="A39" s="79"/>
      <c r="B39" s="31"/>
      <c r="C39" s="88"/>
      <c r="D39" s="89"/>
      <c r="E39" s="90"/>
      <c r="F39" s="68"/>
      <c r="G39" s="93">
        <f t="shared" si="3"/>
        <v>1600</v>
      </c>
      <c r="H39" s="89"/>
      <c r="I39" s="90"/>
      <c r="J39" s="67">
        <f t="shared" si="0"/>
        <v>0.45</v>
      </c>
      <c r="K39" s="66">
        <f t="shared" si="1"/>
        <v>0</v>
      </c>
      <c r="L39" s="92">
        <f t="shared" si="2"/>
        <v>720</v>
      </c>
      <c r="M39" s="89"/>
      <c r="N39" s="89"/>
      <c r="O39" s="89"/>
      <c r="P39" s="90"/>
    </row>
    <row r="40" spans="1:16" ht="15.75" customHeight="1">
      <c r="A40" s="79"/>
      <c r="B40" s="31"/>
      <c r="C40" s="88"/>
      <c r="D40" s="89"/>
      <c r="E40" s="90"/>
      <c r="F40" s="68"/>
      <c r="G40" s="93">
        <f t="shared" si="3"/>
        <v>1600</v>
      </c>
      <c r="H40" s="89"/>
      <c r="I40" s="90"/>
      <c r="J40" s="67">
        <f t="shared" si="0"/>
        <v>0.45</v>
      </c>
      <c r="K40" s="66">
        <f t="shared" si="1"/>
        <v>0</v>
      </c>
      <c r="L40" s="92">
        <f t="shared" si="2"/>
        <v>720</v>
      </c>
      <c r="M40" s="89"/>
      <c r="N40" s="89"/>
      <c r="O40" s="89"/>
      <c r="P40" s="90"/>
    </row>
    <row r="41" spans="1:16" ht="15.75" customHeight="1">
      <c r="A41" s="79"/>
      <c r="B41" s="31"/>
      <c r="C41" s="88"/>
      <c r="D41" s="89"/>
      <c r="E41" s="90"/>
      <c r="F41" s="68"/>
      <c r="G41" s="93">
        <f t="shared" si="3"/>
        <v>1600</v>
      </c>
      <c r="H41" s="89"/>
      <c r="I41" s="90"/>
      <c r="J41" s="67">
        <f t="shared" si="0"/>
        <v>0.45</v>
      </c>
      <c r="K41" s="66">
        <f t="shared" si="1"/>
        <v>0</v>
      </c>
      <c r="L41" s="92">
        <f t="shared" si="2"/>
        <v>720</v>
      </c>
      <c r="M41" s="89"/>
      <c r="N41" s="89"/>
      <c r="O41" s="89"/>
      <c r="P41" s="90"/>
    </row>
    <row r="42" spans="1:16" ht="15.75" customHeight="1">
      <c r="A42" s="79"/>
      <c r="B42" s="31"/>
      <c r="C42" s="88"/>
      <c r="D42" s="89"/>
      <c r="E42" s="90"/>
      <c r="F42" s="68"/>
      <c r="G42" s="93">
        <f t="shared" si="3"/>
        <v>1600</v>
      </c>
      <c r="H42" s="89"/>
      <c r="I42" s="90"/>
      <c r="J42" s="67">
        <f t="shared" si="0"/>
        <v>0.45</v>
      </c>
      <c r="K42" s="66">
        <f t="shared" si="1"/>
        <v>0</v>
      </c>
      <c r="L42" s="92">
        <f t="shared" si="2"/>
        <v>720</v>
      </c>
      <c r="M42" s="89"/>
      <c r="N42" s="89"/>
      <c r="O42" s="89"/>
      <c r="P42" s="90"/>
    </row>
    <row r="43" spans="1:16" ht="15.75" customHeight="1">
      <c r="A43" s="79"/>
      <c r="B43" s="31"/>
      <c r="C43" s="88"/>
      <c r="D43" s="89"/>
      <c r="E43" s="90"/>
      <c r="F43" s="68"/>
      <c r="G43" s="93">
        <f t="shared" si="3"/>
        <v>1600</v>
      </c>
      <c r="H43" s="89"/>
      <c r="I43" s="90"/>
      <c r="J43" s="67">
        <f t="shared" si="0"/>
        <v>0.45</v>
      </c>
      <c r="K43" s="66">
        <f t="shared" si="1"/>
        <v>0</v>
      </c>
      <c r="L43" s="92">
        <f t="shared" si="2"/>
        <v>720</v>
      </c>
      <c r="M43" s="89"/>
      <c r="N43" s="89"/>
      <c r="O43" s="89"/>
      <c r="P43" s="90"/>
    </row>
    <row r="44" spans="1:16" ht="15.75" customHeight="1">
      <c r="A44" s="79"/>
      <c r="B44" s="31"/>
      <c r="C44" s="88"/>
      <c r="D44" s="89"/>
      <c r="E44" s="90"/>
      <c r="F44" s="68"/>
      <c r="G44" s="93">
        <f t="shared" si="3"/>
        <v>1600</v>
      </c>
      <c r="H44" s="89"/>
      <c r="I44" s="90"/>
      <c r="J44" s="67">
        <f t="shared" si="0"/>
        <v>0.45</v>
      </c>
      <c r="K44" s="66">
        <f t="shared" si="1"/>
        <v>0</v>
      </c>
      <c r="L44" s="92">
        <f t="shared" si="2"/>
        <v>720</v>
      </c>
      <c r="M44" s="89"/>
      <c r="N44" s="89"/>
      <c r="O44" s="89"/>
      <c r="P44" s="90"/>
    </row>
    <row r="45" spans="1:16" ht="15.75" customHeight="1">
      <c r="A45" s="79"/>
      <c r="B45" s="31"/>
      <c r="C45" s="88"/>
      <c r="D45" s="89"/>
      <c r="E45" s="90"/>
      <c r="F45" s="68"/>
      <c r="G45" s="93">
        <f t="shared" si="3"/>
        <v>1600</v>
      </c>
      <c r="H45" s="89"/>
      <c r="I45" s="90"/>
      <c r="J45" s="67">
        <f t="shared" si="0"/>
        <v>0.45</v>
      </c>
      <c r="K45" s="66">
        <f t="shared" si="1"/>
        <v>0</v>
      </c>
      <c r="L45" s="92">
        <f t="shared" si="2"/>
        <v>720</v>
      </c>
      <c r="M45" s="89"/>
      <c r="N45" s="89"/>
      <c r="O45" s="89"/>
      <c r="P45" s="90"/>
    </row>
    <row r="46" spans="1:16" ht="15.75" customHeight="1">
      <c r="A46" s="79"/>
      <c r="B46" s="31"/>
      <c r="C46" s="88"/>
      <c r="D46" s="89"/>
      <c r="E46" s="90"/>
      <c r="F46" s="68"/>
      <c r="G46" s="93">
        <f t="shared" si="3"/>
        <v>1600</v>
      </c>
      <c r="H46" s="89"/>
      <c r="I46" s="90"/>
      <c r="J46" s="67">
        <f t="shared" si="0"/>
        <v>0.45</v>
      </c>
      <c r="K46" s="66">
        <f t="shared" si="1"/>
        <v>0</v>
      </c>
      <c r="L46" s="92">
        <f t="shared" si="2"/>
        <v>720</v>
      </c>
      <c r="M46" s="89"/>
      <c r="N46" s="89"/>
      <c r="O46" s="89"/>
      <c r="P46" s="90"/>
    </row>
    <row r="47" spans="1:16" ht="15.75" customHeight="1">
      <c r="A47" s="79"/>
      <c r="B47" s="31"/>
      <c r="C47" s="88"/>
      <c r="D47" s="89"/>
      <c r="E47" s="90"/>
      <c r="F47" s="68"/>
      <c r="G47" s="93">
        <f t="shared" si="3"/>
        <v>1600</v>
      </c>
      <c r="H47" s="89"/>
      <c r="I47" s="90"/>
      <c r="J47" s="67">
        <f t="shared" si="0"/>
        <v>0.45</v>
      </c>
      <c r="K47" s="66">
        <f t="shared" si="1"/>
        <v>0</v>
      </c>
      <c r="L47" s="92">
        <f t="shared" si="2"/>
        <v>720</v>
      </c>
      <c r="M47" s="89"/>
      <c r="N47" s="89"/>
      <c r="O47" s="89"/>
      <c r="P47" s="90"/>
    </row>
    <row r="48" spans="1:16" ht="15.75" customHeight="1">
      <c r="A48" s="79"/>
      <c r="B48" s="31"/>
      <c r="C48" s="88"/>
      <c r="D48" s="89"/>
      <c r="E48" s="90"/>
      <c r="F48" s="68"/>
      <c r="G48" s="93">
        <f t="shared" si="3"/>
        <v>1600</v>
      </c>
      <c r="H48" s="89"/>
      <c r="I48" s="90"/>
      <c r="J48" s="67">
        <f t="shared" si="0"/>
        <v>0.45</v>
      </c>
      <c r="K48" s="66">
        <f t="shared" si="1"/>
        <v>0</v>
      </c>
      <c r="L48" s="92">
        <f t="shared" si="2"/>
        <v>720</v>
      </c>
      <c r="M48" s="89"/>
      <c r="N48" s="89"/>
      <c r="O48" s="89"/>
      <c r="P48" s="90"/>
    </row>
    <row r="49" spans="1:16" ht="15.75" customHeight="1">
      <c r="A49" s="79"/>
      <c r="B49" s="31"/>
      <c r="C49" s="88"/>
      <c r="D49" s="89"/>
      <c r="E49" s="90"/>
      <c r="F49" s="68"/>
      <c r="G49" s="93">
        <f t="shared" si="3"/>
        <v>1600</v>
      </c>
      <c r="H49" s="89"/>
      <c r="I49" s="90"/>
      <c r="J49" s="67">
        <f t="shared" si="0"/>
        <v>0.45</v>
      </c>
      <c r="K49" s="66">
        <f t="shared" si="1"/>
        <v>0</v>
      </c>
      <c r="L49" s="92">
        <f t="shared" si="2"/>
        <v>720</v>
      </c>
      <c r="M49" s="89"/>
      <c r="N49" s="89"/>
      <c r="O49" s="89"/>
      <c r="P49" s="90"/>
    </row>
    <row r="50" spans="1:16" ht="15.75" customHeight="1">
      <c r="A50" s="79"/>
      <c r="B50" s="31"/>
      <c r="C50" s="88"/>
      <c r="D50" s="89"/>
      <c r="E50" s="90"/>
      <c r="F50" s="68"/>
      <c r="G50" s="93">
        <f t="shared" si="3"/>
        <v>1600</v>
      </c>
      <c r="H50" s="89"/>
      <c r="I50" s="90"/>
      <c r="J50" s="67">
        <f t="shared" si="0"/>
        <v>0.45</v>
      </c>
      <c r="K50" s="66">
        <f t="shared" si="1"/>
        <v>0</v>
      </c>
      <c r="L50" s="92">
        <f t="shared" si="2"/>
        <v>720</v>
      </c>
      <c r="M50" s="89"/>
      <c r="N50" s="89"/>
      <c r="O50" s="89"/>
      <c r="P50" s="90"/>
    </row>
    <row r="51" spans="1:16" ht="15.75" customHeight="1">
      <c r="A51" s="79"/>
      <c r="B51" s="31"/>
      <c r="C51" s="88"/>
      <c r="D51" s="89"/>
      <c r="E51" s="90"/>
      <c r="F51" s="68"/>
      <c r="G51" s="93">
        <f t="shared" si="3"/>
        <v>1600</v>
      </c>
      <c r="H51" s="89"/>
      <c r="I51" s="90"/>
      <c r="J51" s="67">
        <f t="shared" si="0"/>
        <v>0.45</v>
      </c>
      <c r="K51" s="66">
        <f t="shared" si="1"/>
        <v>0</v>
      </c>
      <c r="L51" s="92">
        <f t="shared" si="2"/>
        <v>720</v>
      </c>
      <c r="M51" s="89"/>
      <c r="N51" s="89"/>
      <c r="O51" s="89"/>
      <c r="P51" s="90"/>
    </row>
    <row r="52" spans="1:16" ht="15.75" customHeight="1">
      <c r="A52" s="79"/>
      <c r="B52" s="31"/>
      <c r="C52" s="88"/>
      <c r="D52" s="89"/>
      <c r="E52" s="90"/>
      <c r="F52" s="68"/>
      <c r="G52" s="93">
        <f t="shared" si="3"/>
        <v>1600</v>
      </c>
      <c r="H52" s="89"/>
      <c r="I52" s="90"/>
      <c r="J52" s="67">
        <f t="shared" si="0"/>
        <v>0.45</v>
      </c>
      <c r="K52" s="66">
        <f t="shared" si="1"/>
        <v>0</v>
      </c>
      <c r="L52" s="92">
        <f t="shared" si="2"/>
        <v>720</v>
      </c>
      <c r="M52" s="89"/>
      <c r="N52" s="89"/>
      <c r="O52" s="89"/>
      <c r="P52" s="90"/>
    </row>
    <row r="53" spans="1:16" ht="15.75" customHeight="1">
      <c r="A53" s="79"/>
      <c r="B53" s="31"/>
      <c r="C53" s="88"/>
      <c r="D53" s="89"/>
      <c r="E53" s="90"/>
      <c r="F53" s="68"/>
      <c r="G53" s="93">
        <f t="shared" si="3"/>
        <v>1600</v>
      </c>
      <c r="H53" s="89"/>
      <c r="I53" s="90"/>
      <c r="J53" s="67">
        <f t="shared" si="0"/>
        <v>0.45</v>
      </c>
      <c r="K53" s="66">
        <f t="shared" si="1"/>
        <v>0</v>
      </c>
      <c r="L53" s="92">
        <f t="shared" si="2"/>
        <v>720</v>
      </c>
      <c r="M53" s="89"/>
      <c r="N53" s="89"/>
      <c r="O53" s="89"/>
      <c r="P53" s="90"/>
    </row>
    <row r="54" spans="1:16" ht="15.75" customHeight="1">
      <c r="A54" s="79"/>
      <c r="B54" s="31"/>
      <c r="C54" s="88"/>
      <c r="D54" s="89"/>
      <c r="E54" s="90"/>
      <c r="F54" s="68"/>
      <c r="G54" s="93">
        <f t="shared" si="3"/>
        <v>1600</v>
      </c>
      <c r="H54" s="89"/>
      <c r="I54" s="90"/>
      <c r="J54" s="67">
        <f t="shared" si="0"/>
        <v>0.45</v>
      </c>
      <c r="K54" s="66">
        <f t="shared" si="1"/>
        <v>0</v>
      </c>
      <c r="L54" s="92">
        <f t="shared" si="2"/>
        <v>720</v>
      </c>
      <c r="M54" s="89"/>
      <c r="N54" s="89"/>
      <c r="O54" s="89"/>
      <c r="P54" s="90"/>
    </row>
    <row r="55" spans="1:16" ht="15.75" customHeight="1">
      <c r="A55" s="79"/>
      <c r="B55" s="31"/>
      <c r="C55" s="88"/>
      <c r="D55" s="89"/>
      <c r="E55" s="90"/>
      <c r="F55" s="68"/>
      <c r="G55" s="93">
        <f t="shared" si="3"/>
        <v>1600</v>
      </c>
      <c r="H55" s="89"/>
      <c r="I55" s="90"/>
      <c r="J55" s="67">
        <f t="shared" si="0"/>
        <v>0.45</v>
      </c>
      <c r="K55" s="66">
        <f t="shared" si="1"/>
        <v>0</v>
      </c>
      <c r="L55" s="92">
        <f t="shared" si="2"/>
        <v>720</v>
      </c>
      <c r="M55" s="89"/>
      <c r="N55" s="89"/>
      <c r="O55" s="89"/>
      <c r="P55" s="90"/>
    </row>
    <row r="56" spans="1:16" ht="15.75" customHeight="1">
      <c r="A56" s="79"/>
      <c r="B56" s="31"/>
      <c r="C56" s="88"/>
      <c r="D56" s="89"/>
      <c r="E56" s="90"/>
      <c r="F56" s="68"/>
      <c r="G56" s="93">
        <f t="shared" si="3"/>
        <v>1600</v>
      </c>
      <c r="H56" s="89"/>
      <c r="I56" s="90"/>
      <c r="J56" s="67">
        <f t="shared" si="0"/>
        <v>0.45</v>
      </c>
      <c r="K56" s="66">
        <f t="shared" si="1"/>
        <v>0</v>
      </c>
      <c r="L56" s="92">
        <f t="shared" si="2"/>
        <v>720</v>
      </c>
      <c r="M56" s="89"/>
      <c r="N56" s="89"/>
      <c r="O56" s="89"/>
      <c r="P56" s="90"/>
    </row>
    <row r="57" spans="1:16" ht="15.75" customHeight="1">
      <c r="A57" s="79"/>
      <c r="B57" s="31"/>
      <c r="C57" s="88"/>
      <c r="D57" s="89"/>
      <c r="E57" s="90"/>
      <c r="F57" s="68"/>
      <c r="G57" s="93">
        <f t="shared" si="3"/>
        <v>1600</v>
      </c>
      <c r="H57" s="89"/>
      <c r="I57" s="90"/>
      <c r="J57" s="67">
        <f t="shared" si="0"/>
        <v>0.45</v>
      </c>
      <c r="K57" s="66">
        <f t="shared" si="1"/>
        <v>0</v>
      </c>
      <c r="L57" s="92">
        <f t="shared" si="2"/>
        <v>720</v>
      </c>
      <c r="M57" s="89"/>
      <c r="N57" s="89"/>
      <c r="O57" s="89"/>
      <c r="P57" s="90"/>
    </row>
    <row r="58" spans="1:16" ht="15.75" customHeight="1">
      <c r="A58" s="79"/>
      <c r="B58" s="31"/>
      <c r="C58" s="88"/>
      <c r="D58" s="89"/>
      <c r="E58" s="90"/>
      <c r="F58" s="68"/>
      <c r="G58" s="93">
        <f t="shared" si="3"/>
        <v>1600</v>
      </c>
      <c r="H58" s="89"/>
      <c r="I58" s="90"/>
      <c r="J58" s="67">
        <f t="shared" si="0"/>
        <v>0.45</v>
      </c>
      <c r="K58" s="66">
        <f t="shared" si="1"/>
        <v>0</v>
      </c>
      <c r="L58" s="92">
        <f t="shared" si="2"/>
        <v>720</v>
      </c>
      <c r="M58" s="89"/>
      <c r="N58" s="89"/>
      <c r="O58" s="89"/>
      <c r="P58" s="90"/>
    </row>
    <row r="59" spans="1:16" ht="15.75" customHeight="1">
      <c r="A59" s="79"/>
      <c r="B59" s="31"/>
      <c r="C59" s="88"/>
      <c r="D59" s="89"/>
      <c r="E59" s="90"/>
      <c r="F59" s="68"/>
      <c r="G59" s="93">
        <f t="shared" si="3"/>
        <v>1600</v>
      </c>
      <c r="H59" s="89"/>
      <c r="I59" s="90"/>
      <c r="J59" s="67">
        <f t="shared" si="0"/>
        <v>0.45</v>
      </c>
      <c r="K59" s="66">
        <f t="shared" si="1"/>
        <v>0</v>
      </c>
      <c r="L59" s="92">
        <f t="shared" si="2"/>
        <v>720</v>
      </c>
      <c r="M59" s="89"/>
      <c r="N59" s="89"/>
      <c r="O59" s="89"/>
      <c r="P59" s="90"/>
    </row>
    <row r="60" spans="1:16" ht="15.75" customHeight="1">
      <c r="A60" s="79"/>
      <c r="B60" s="31"/>
      <c r="C60" s="88"/>
      <c r="D60" s="89"/>
      <c r="E60" s="90"/>
      <c r="F60" s="68"/>
      <c r="G60" s="93">
        <f t="shared" si="3"/>
        <v>1600</v>
      </c>
      <c r="H60" s="89"/>
      <c r="I60" s="90"/>
      <c r="J60" s="67">
        <f t="shared" si="0"/>
        <v>0.45</v>
      </c>
      <c r="K60" s="66">
        <f t="shared" si="1"/>
        <v>0</v>
      </c>
      <c r="L60" s="92">
        <f t="shared" si="2"/>
        <v>720</v>
      </c>
      <c r="M60" s="89"/>
      <c r="N60" s="89"/>
      <c r="O60" s="89"/>
      <c r="P60" s="90"/>
    </row>
    <row r="61" spans="1:16" ht="15.75" customHeight="1">
      <c r="A61" s="79"/>
      <c r="B61" s="31"/>
      <c r="C61" s="88"/>
      <c r="D61" s="89"/>
      <c r="E61" s="90"/>
      <c r="F61" s="68"/>
      <c r="G61" s="93">
        <f t="shared" si="3"/>
        <v>1600</v>
      </c>
      <c r="H61" s="89"/>
      <c r="I61" s="90"/>
      <c r="J61" s="67">
        <f t="shared" si="0"/>
        <v>0.45</v>
      </c>
      <c r="K61" s="66">
        <f t="shared" si="1"/>
        <v>0</v>
      </c>
      <c r="L61" s="92">
        <f t="shared" si="2"/>
        <v>720</v>
      </c>
      <c r="M61" s="89"/>
      <c r="N61" s="89"/>
      <c r="O61" s="89"/>
      <c r="P61" s="90"/>
    </row>
    <row r="62" spans="1:16" ht="15.75" customHeight="1">
      <c r="A62" s="79"/>
      <c r="B62" s="31"/>
      <c r="C62" s="88"/>
      <c r="D62" s="89"/>
      <c r="E62" s="90"/>
      <c r="F62" s="68"/>
      <c r="G62" s="93">
        <f t="shared" si="3"/>
        <v>1600</v>
      </c>
      <c r="H62" s="89"/>
      <c r="I62" s="90"/>
      <c r="J62" s="67">
        <f t="shared" si="0"/>
        <v>0.45</v>
      </c>
      <c r="K62" s="66">
        <f t="shared" si="1"/>
        <v>0</v>
      </c>
      <c r="L62" s="92">
        <f t="shared" si="2"/>
        <v>720</v>
      </c>
      <c r="M62" s="89"/>
      <c r="N62" s="89"/>
      <c r="O62" s="89"/>
      <c r="P62" s="90"/>
    </row>
    <row r="63" spans="1:16" ht="15.75" customHeight="1">
      <c r="A63" s="79"/>
      <c r="B63" s="31"/>
      <c r="C63" s="88"/>
      <c r="D63" s="89"/>
      <c r="E63" s="90"/>
      <c r="F63" s="68"/>
      <c r="G63" s="93">
        <f t="shared" si="3"/>
        <v>1600</v>
      </c>
      <c r="H63" s="89"/>
      <c r="I63" s="90"/>
      <c r="J63" s="67">
        <f t="shared" si="0"/>
        <v>0.45</v>
      </c>
      <c r="K63" s="66">
        <f t="shared" si="1"/>
        <v>0</v>
      </c>
      <c r="L63" s="92">
        <f t="shared" si="2"/>
        <v>720</v>
      </c>
      <c r="M63" s="89"/>
      <c r="N63" s="89"/>
      <c r="O63" s="89"/>
      <c r="P63" s="90"/>
    </row>
    <row r="64" spans="1:16" ht="15.75" customHeight="1">
      <c r="A64" s="79"/>
      <c r="B64" s="31"/>
      <c r="C64" s="88"/>
      <c r="D64" s="89"/>
      <c r="E64" s="90"/>
      <c r="F64" s="68"/>
      <c r="G64" s="93">
        <f t="shared" si="3"/>
        <v>1600</v>
      </c>
      <c r="H64" s="89"/>
      <c r="I64" s="90"/>
      <c r="J64" s="67">
        <f t="shared" si="0"/>
        <v>0.45</v>
      </c>
      <c r="K64" s="66">
        <f t="shared" si="1"/>
        <v>0</v>
      </c>
      <c r="L64" s="92">
        <f t="shared" si="2"/>
        <v>720</v>
      </c>
      <c r="M64" s="89"/>
      <c r="N64" s="89"/>
      <c r="O64" s="89"/>
      <c r="P64" s="90"/>
    </row>
    <row r="65" spans="1:16" ht="15.75" customHeight="1">
      <c r="A65" s="79"/>
      <c r="B65" s="31"/>
      <c r="C65" s="88"/>
      <c r="D65" s="89"/>
      <c r="E65" s="90"/>
      <c r="F65" s="68"/>
      <c r="G65" s="93">
        <f t="shared" si="3"/>
        <v>1600</v>
      </c>
      <c r="H65" s="89"/>
      <c r="I65" s="90"/>
      <c r="J65" s="67">
        <f t="shared" si="0"/>
        <v>0.45</v>
      </c>
      <c r="K65" s="66">
        <f t="shared" si="1"/>
        <v>0</v>
      </c>
      <c r="L65" s="92">
        <f t="shared" si="2"/>
        <v>720</v>
      </c>
      <c r="M65" s="89"/>
      <c r="N65" s="89"/>
      <c r="O65" s="89"/>
      <c r="P65" s="90"/>
    </row>
    <row r="66" spans="1:16" ht="15.75" customHeight="1">
      <c r="A66" s="79"/>
      <c r="B66" s="31"/>
      <c r="C66" s="88"/>
      <c r="D66" s="89"/>
      <c r="E66" s="90"/>
      <c r="F66" s="68"/>
      <c r="G66" s="93">
        <f t="shared" si="3"/>
        <v>1600</v>
      </c>
      <c r="H66" s="89"/>
      <c r="I66" s="90"/>
      <c r="J66" s="67">
        <f t="shared" si="0"/>
        <v>0.45</v>
      </c>
      <c r="K66" s="66">
        <f t="shared" si="1"/>
        <v>0</v>
      </c>
      <c r="L66" s="92">
        <f t="shared" si="2"/>
        <v>720</v>
      </c>
      <c r="M66" s="89"/>
      <c r="N66" s="89"/>
      <c r="O66" s="89"/>
      <c r="P66" s="90"/>
    </row>
    <row r="67" spans="1:16" ht="15.75" customHeight="1">
      <c r="A67" s="79"/>
      <c r="B67" s="31"/>
      <c r="C67" s="88"/>
      <c r="D67" s="89"/>
      <c r="E67" s="90"/>
      <c r="F67" s="68"/>
      <c r="G67" s="93">
        <f t="shared" si="3"/>
        <v>1600</v>
      </c>
      <c r="H67" s="89"/>
      <c r="I67" s="90"/>
      <c r="J67" s="67">
        <f t="shared" si="0"/>
        <v>0.45</v>
      </c>
      <c r="K67" s="66">
        <f t="shared" si="1"/>
        <v>0</v>
      </c>
      <c r="L67" s="92">
        <f t="shared" si="2"/>
        <v>720</v>
      </c>
      <c r="M67" s="89"/>
      <c r="N67" s="89"/>
      <c r="O67" s="89"/>
      <c r="P67" s="90"/>
    </row>
    <row r="68" spans="1:16" ht="15.75" customHeight="1">
      <c r="A68" s="79"/>
      <c r="B68" s="31"/>
      <c r="C68" s="88"/>
      <c r="D68" s="89"/>
      <c r="E68" s="90"/>
      <c r="F68" s="68"/>
      <c r="G68" s="93">
        <f t="shared" si="3"/>
        <v>1600</v>
      </c>
      <c r="H68" s="89"/>
      <c r="I68" s="90"/>
      <c r="J68" s="67">
        <f t="shared" si="0"/>
        <v>0.45</v>
      </c>
      <c r="K68" s="66">
        <f t="shared" si="1"/>
        <v>0</v>
      </c>
      <c r="L68" s="92">
        <f t="shared" si="2"/>
        <v>720</v>
      </c>
      <c r="M68" s="89"/>
      <c r="N68" s="89"/>
      <c r="O68" s="89"/>
      <c r="P68" s="90"/>
    </row>
    <row r="69" spans="1:16" ht="15.75" customHeight="1">
      <c r="A69" s="79"/>
      <c r="B69" s="31"/>
      <c r="C69" s="88"/>
      <c r="D69" s="89"/>
      <c r="E69" s="90"/>
      <c r="F69" s="68"/>
      <c r="G69" s="93">
        <f t="shared" si="3"/>
        <v>1600</v>
      </c>
      <c r="H69" s="89"/>
      <c r="I69" s="90"/>
      <c r="J69" s="67">
        <f t="shared" si="0"/>
        <v>0.45</v>
      </c>
      <c r="K69" s="66">
        <f t="shared" si="1"/>
        <v>0</v>
      </c>
      <c r="L69" s="92">
        <f t="shared" si="2"/>
        <v>720</v>
      </c>
      <c r="M69" s="89"/>
      <c r="N69" s="89"/>
      <c r="O69" s="89"/>
      <c r="P69" s="90"/>
    </row>
    <row r="70" spans="1:16" ht="15.75" customHeight="1">
      <c r="A70" s="79"/>
      <c r="B70" s="31"/>
      <c r="C70" s="88"/>
      <c r="D70" s="89"/>
      <c r="E70" s="90"/>
      <c r="F70" s="69"/>
      <c r="G70" s="93">
        <f t="shared" si="3"/>
        <v>1600</v>
      </c>
      <c r="H70" s="89"/>
      <c r="I70" s="90"/>
      <c r="J70" s="67">
        <f t="shared" si="0"/>
        <v>0.45</v>
      </c>
      <c r="K70" s="66">
        <f t="shared" si="1"/>
        <v>0</v>
      </c>
      <c r="L70" s="92">
        <f t="shared" si="2"/>
        <v>720</v>
      </c>
      <c r="M70" s="89"/>
      <c r="N70" s="89"/>
      <c r="O70" s="89"/>
      <c r="P70" s="90"/>
    </row>
    <row r="71" spans="1:16" ht="15.75" customHeight="1">
      <c r="A71" s="79"/>
      <c r="B71" s="31"/>
      <c r="C71" s="88"/>
      <c r="D71" s="89"/>
      <c r="E71" s="90"/>
      <c r="F71" s="69"/>
      <c r="G71" s="93">
        <f t="shared" si="3"/>
        <v>1600</v>
      </c>
      <c r="H71" s="89"/>
      <c r="I71" s="90"/>
      <c r="J71" s="67">
        <f t="shared" si="0"/>
        <v>0.45</v>
      </c>
      <c r="K71" s="66">
        <f t="shared" si="1"/>
        <v>0</v>
      </c>
      <c r="L71" s="92">
        <f t="shared" si="2"/>
        <v>720</v>
      </c>
      <c r="M71" s="89"/>
      <c r="N71" s="89"/>
      <c r="O71" s="89"/>
      <c r="P71" s="90"/>
    </row>
    <row r="72" spans="1:16" ht="15.75" customHeight="1">
      <c r="A72" s="79"/>
      <c r="B72" s="31"/>
      <c r="C72" s="88"/>
      <c r="D72" s="89"/>
      <c r="E72" s="90"/>
      <c r="F72" s="69"/>
      <c r="G72" s="93">
        <f t="shared" si="3"/>
        <v>1600</v>
      </c>
      <c r="H72" s="89"/>
      <c r="I72" s="90"/>
      <c r="J72" s="67">
        <f t="shared" si="0"/>
        <v>0.45</v>
      </c>
      <c r="K72" s="66">
        <f t="shared" si="1"/>
        <v>0</v>
      </c>
      <c r="L72" s="92">
        <f t="shared" si="2"/>
        <v>720</v>
      </c>
      <c r="M72" s="89"/>
      <c r="N72" s="89"/>
      <c r="O72" s="89"/>
      <c r="P72" s="90"/>
    </row>
    <row r="73" spans="1:16" ht="15.75" customHeight="1">
      <c r="A73" s="79"/>
      <c r="B73" s="31"/>
      <c r="C73" s="88"/>
      <c r="D73" s="89"/>
      <c r="E73" s="90"/>
      <c r="F73" s="69"/>
      <c r="G73" s="93">
        <f t="shared" si="3"/>
        <v>1600</v>
      </c>
      <c r="H73" s="89"/>
      <c r="I73" s="90"/>
      <c r="J73" s="67">
        <f t="shared" si="0"/>
        <v>0.45</v>
      </c>
      <c r="K73" s="66">
        <f t="shared" si="1"/>
        <v>0</v>
      </c>
      <c r="L73" s="92">
        <f t="shared" si="2"/>
        <v>720</v>
      </c>
      <c r="M73" s="89"/>
      <c r="N73" s="89"/>
      <c r="O73" s="89"/>
      <c r="P73" s="90"/>
    </row>
    <row r="74" spans="1:16" ht="15.75" customHeight="1">
      <c r="A74" s="79"/>
      <c r="B74" s="31"/>
      <c r="C74" s="88"/>
      <c r="D74" s="89"/>
      <c r="E74" s="90"/>
      <c r="F74" s="69"/>
      <c r="G74" s="93">
        <f t="shared" si="3"/>
        <v>1600</v>
      </c>
      <c r="H74" s="89"/>
      <c r="I74" s="90"/>
      <c r="J74" s="67">
        <f t="shared" si="0"/>
        <v>0.45</v>
      </c>
      <c r="K74" s="66">
        <f t="shared" si="1"/>
        <v>0</v>
      </c>
      <c r="L74" s="92">
        <f t="shared" si="2"/>
        <v>720</v>
      </c>
      <c r="M74" s="89"/>
      <c r="N74" s="89"/>
      <c r="O74" s="89"/>
      <c r="P74" s="90"/>
    </row>
    <row r="75" spans="1:16" ht="15.75" customHeight="1">
      <c r="A75" s="79"/>
      <c r="B75" s="31"/>
      <c r="C75" s="88"/>
      <c r="D75" s="89"/>
      <c r="E75" s="90"/>
      <c r="F75" s="69"/>
      <c r="G75" s="93">
        <f t="shared" si="3"/>
        <v>1600</v>
      </c>
      <c r="H75" s="89"/>
      <c r="I75" s="90"/>
      <c r="J75" s="67">
        <f t="shared" si="0"/>
        <v>0.45</v>
      </c>
      <c r="K75" s="66">
        <f t="shared" si="1"/>
        <v>0</v>
      </c>
      <c r="L75" s="92">
        <f t="shared" si="2"/>
        <v>720</v>
      </c>
      <c r="M75" s="89"/>
      <c r="N75" s="89"/>
      <c r="O75" s="89"/>
      <c r="P75" s="90"/>
    </row>
    <row r="76" spans="1:16" ht="15.75" customHeight="1">
      <c r="A76" s="79"/>
      <c r="B76" s="31"/>
      <c r="C76" s="88"/>
      <c r="D76" s="89"/>
      <c r="E76" s="90"/>
      <c r="F76" s="69"/>
      <c r="G76" s="93">
        <f t="shared" si="3"/>
        <v>1600</v>
      </c>
      <c r="H76" s="89"/>
      <c r="I76" s="90"/>
      <c r="J76" s="67">
        <f t="shared" si="0"/>
        <v>0.45</v>
      </c>
      <c r="K76" s="66">
        <f t="shared" si="1"/>
        <v>0</v>
      </c>
      <c r="L76" s="92">
        <f t="shared" si="2"/>
        <v>720</v>
      </c>
      <c r="M76" s="89"/>
      <c r="N76" s="89"/>
      <c r="O76" s="89"/>
      <c r="P76" s="90"/>
    </row>
    <row r="77" spans="1:16" ht="15.75" customHeight="1">
      <c r="A77" s="79"/>
      <c r="B77" s="31"/>
      <c r="C77" s="88"/>
      <c r="D77" s="89"/>
      <c r="E77" s="90"/>
      <c r="F77" s="69"/>
      <c r="G77" s="93">
        <f t="shared" si="3"/>
        <v>1600</v>
      </c>
      <c r="H77" s="89"/>
      <c r="I77" s="90"/>
      <c r="J77" s="67">
        <f t="shared" si="0"/>
        <v>0.45</v>
      </c>
      <c r="K77" s="66">
        <f t="shared" si="1"/>
        <v>0</v>
      </c>
      <c r="L77" s="92">
        <f t="shared" si="2"/>
        <v>720</v>
      </c>
      <c r="M77" s="89"/>
      <c r="N77" s="89"/>
      <c r="O77" s="89"/>
      <c r="P77" s="90"/>
    </row>
    <row r="78" spans="1:16" ht="15.75" customHeight="1">
      <c r="A78" s="79"/>
      <c r="B78" s="31"/>
      <c r="C78" s="88"/>
      <c r="D78" s="89"/>
      <c r="E78" s="90"/>
      <c r="F78" s="69"/>
      <c r="G78" s="93">
        <f t="shared" si="3"/>
        <v>1600</v>
      </c>
      <c r="H78" s="89"/>
      <c r="I78" s="90"/>
      <c r="J78" s="67">
        <f t="shared" si="0"/>
        <v>0.45</v>
      </c>
      <c r="K78" s="66">
        <f t="shared" si="1"/>
        <v>0</v>
      </c>
      <c r="L78" s="92">
        <f t="shared" si="2"/>
        <v>720</v>
      </c>
      <c r="M78" s="89"/>
      <c r="N78" s="89"/>
      <c r="O78" s="89"/>
      <c r="P78" s="90"/>
    </row>
    <row r="79" spans="1:16" ht="15.75" customHeight="1">
      <c r="A79" s="79"/>
      <c r="B79" s="31"/>
      <c r="C79" s="88"/>
      <c r="D79" s="89"/>
      <c r="E79" s="90"/>
      <c r="F79" s="69"/>
      <c r="G79" s="93">
        <f t="shared" si="3"/>
        <v>1600</v>
      </c>
      <c r="H79" s="89"/>
      <c r="I79" s="90"/>
      <c r="J79" s="67">
        <f t="shared" si="0"/>
        <v>0.45</v>
      </c>
      <c r="K79" s="66">
        <f t="shared" si="1"/>
        <v>0</v>
      </c>
      <c r="L79" s="92">
        <f t="shared" si="2"/>
        <v>720</v>
      </c>
      <c r="M79" s="89"/>
      <c r="N79" s="89"/>
      <c r="O79" s="89"/>
      <c r="P79" s="90"/>
    </row>
    <row r="80" spans="1:16" ht="15.75" customHeight="1">
      <c r="A80" s="79"/>
      <c r="B80" s="31"/>
      <c r="C80" s="88"/>
      <c r="D80" s="89"/>
      <c r="E80" s="90"/>
      <c r="F80" s="69"/>
      <c r="G80" s="93">
        <f t="shared" si="3"/>
        <v>1600</v>
      </c>
      <c r="H80" s="89"/>
      <c r="I80" s="90"/>
      <c r="J80" s="67">
        <f t="shared" si="0"/>
        <v>0.45</v>
      </c>
      <c r="K80" s="66">
        <f t="shared" si="1"/>
        <v>0</v>
      </c>
      <c r="L80" s="92">
        <f t="shared" si="2"/>
        <v>720</v>
      </c>
      <c r="M80" s="89"/>
      <c r="N80" s="89"/>
      <c r="O80" s="89"/>
      <c r="P80" s="90"/>
    </row>
    <row r="81" spans="1:16" ht="15.75" customHeight="1">
      <c r="A81" s="79"/>
      <c r="B81" s="31"/>
      <c r="C81" s="88"/>
      <c r="D81" s="89"/>
      <c r="E81" s="90"/>
      <c r="F81" s="69"/>
      <c r="G81" s="93">
        <f t="shared" si="3"/>
        <v>1600</v>
      </c>
      <c r="H81" s="89"/>
      <c r="I81" s="90"/>
      <c r="J81" s="67">
        <f t="shared" si="0"/>
        <v>0.45</v>
      </c>
      <c r="K81" s="66">
        <f t="shared" si="1"/>
        <v>0</v>
      </c>
      <c r="L81" s="92">
        <f t="shared" si="2"/>
        <v>720</v>
      </c>
      <c r="M81" s="89"/>
      <c r="N81" s="89"/>
      <c r="O81" s="89"/>
      <c r="P81" s="90"/>
    </row>
    <row r="82" spans="1:16" ht="15.75" customHeight="1">
      <c r="A82" s="79"/>
      <c r="B82" s="31"/>
      <c r="C82" s="88"/>
      <c r="D82" s="89"/>
      <c r="E82" s="90"/>
      <c r="F82" s="69"/>
      <c r="G82" s="93">
        <f t="shared" si="3"/>
        <v>1600</v>
      </c>
      <c r="H82" s="89"/>
      <c r="I82" s="90"/>
      <c r="J82" s="67">
        <f t="shared" si="0"/>
        <v>0.45</v>
      </c>
      <c r="K82" s="66">
        <f t="shared" si="1"/>
        <v>0</v>
      </c>
      <c r="L82" s="92">
        <f t="shared" si="2"/>
        <v>720</v>
      </c>
      <c r="M82" s="89"/>
      <c r="N82" s="89"/>
      <c r="O82" s="89"/>
      <c r="P82" s="90"/>
    </row>
    <row r="83" spans="1:16" ht="15.75" customHeight="1">
      <c r="A83" s="79"/>
      <c r="B83" s="31"/>
      <c r="C83" s="88"/>
      <c r="D83" s="89"/>
      <c r="E83" s="90"/>
      <c r="F83" s="69"/>
      <c r="G83" s="93">
        <f t="shared" si="3"/>
        <v>1600</v>
      </c>
      <c r="H83" s="89"/>
      <c r="I83" s="90"/>
      <c r="J83" s="67">
        <f t="shared" si="0"/>
        <v>0.45</v>
      </c>
      <c r="K83" s="66">
        <f t="shared" si="1"/>
        <v>0</v>
      </c>
      <c r="L83" s="92">
        <f t="shared" si="2"/>
        <v>720</v>
      </c>
      <c r="M83" s="89"/>
      <c r="N83" s="89"/>
      <c r="O83" s="89"/>
      <c r="P83" s="90"/>
    </row>
    <row r="84" spans="1:16" ht="15.75" customHeight="1">
      <c r="A84" s="79"/>
      <c r="B84" s="31"/>
      <c r="C84" s="88"/>
      <c r="D84" s="89"/>
      <c r="E84" s="90"/>
      <c r="F84" s="69"/>
      <c r="G84" s="93">
        <f t="shared" si="3"/>
        <v>1600</v>
      </c>
      <c r="H84" s="89"/>
      <c r="I84" s="90"/>
      <c r="J84" s="67">
        <f t="shared" si="0"/>
        <v>0.45</v>
      </c>
      <c r="K84" s="66">
        <f t="shared" si="1"/>
        <v>0</v>
      </c>
      <c r="L84" s="92">
        <f t="shared" si="2"/>
        <v>720</v>
      </c>
      <c r="M84" s="89"/>
      <c r="N84" s="89"/>
      <c r="O84" s="89"/>
      <c r="P84" s="90"/>
    </row>
    <row r="85" spans="1:16" ht="15.75" customHeight="1">
      <c r="A85" s="79"/>
      <c r="B85" s="31"/>
      <c r="C85" s="88"/>
      <c r="D85" s="89"/>
      <c r="E85" s="90"/>
      <c r="F85" s="69"/>
      <c r="G85" s="93">
        <f t="shared" si="3"/>
        <v>1600</v>
      </c>
      <c r="H85" s="89"/>
      <c r="I85" s="90"/>
      <c r="J85" s="67">
        <f t="shared" si="0"/>
        <v>0.45</v>
      </c>
      <c r="K85" s="66">
        <f t="shared" si="1"/>
        <v>0</v>
      </c>
      <c r="L85" s="92">
        <f t="shared" si="2"/>
        <v>720</v>
      </c>
      <c r="M85" s="89"/>
      <c r="N85" s="89"/>
      <c r="O85" s="89"/>
      <c r="P85" s="90"/>
    </row>
    <row r="86" spans="1:16" ht="15.75" customHeight="1">
      <c r="A86" s="79"/>
      <c r="B86" s="31"/>
      <c r="C86" s="88"/>
      <c r="D86" s="89"/>
      <c r="E86" s="90"/>
      <c r="F86" s="69"/>
      <c r="G86" s="93">
        <f t="shared" si="3"/>
        <v>1600</v>
      </c>
      <c r="H86" s="89"/>
      <c r="I86" s="90"/>
      <c r="J86" s="67">
        <f t="shared" si="0"/>
        <v>0.45</v>
      </c>
      <c r="K86" s="66">
        <f t="shared" si="1"/>
        <v>0</v>
      </c>
      <c r="L86" s="92">
        <f t="shared" si="2"/>
        <v>720</v>
      </c>
      <c r="M86" s="89"/>
      <c r="N86" s="89"/>
      <c r="O86" s="89"/>
      <c r="P86" s="90"/>
    </row>
    <row r="87" spans="1:16" ht="15.75" customHeight="1">
      <c r="A87" s="79"/>
      <c r="B87" s="31"/>
      <c r="C87" s="88"/>
      <c r="D87" s="89"/>
      <c r="E87" s="90"/>
      <c r="F87" s="69"/>
      <c r="G87" s="93">
        <f t="shared" si="3"/>
        <v>1600</v>
      </c>
      <c r="H87" s="89"/>
      <c r="I87" s="90"/>
      <c r="J87" s="67">
        <f t="shared" si="0"/>
        <v>0.45</v>
      </c>
      <c r="K87" s="66">
        <f t="shared" si="1"/>
        <v>0</v>
      </c>
      <c r="L87" s="92">
        <f t="shared" si="2"/>
        <v>720</v>
      </c>
      <c r="M87" s="89"/>
      <c r="N87" s="89"/>
      <c r="O87" s="89"/>
      <c r="P87" s="90"/>
    </row>
    <row r="88" spans="1:16" ht="15.75" customHeight="1">
      <c r="A88" s="79"/>
      <c r="B88" s="31"/>
      <c r="C88" s="88"/>
      <c r="D88" s="89"/>
      <c r="E88" s="90"/>
      <c r="F88" s="69"/>
      <c r="G88" s="93">
        <f t="shared" si="3"/>
        <v>1600</v>
      </c>
      <c r="H88" s="89"/>
      <c r="I88" s="90"/>
      <c r="J88" s="67">
        <f t="shared" si="0"/>
        <v>0.45</v>
      </c>
      <c r="K88" s="66">
        <f t="shared" si="1"/>
        <v>0</v>
      </c>
      <c r="L88" s="92">
        <f t="shared" si="2"/>
        <v>720</v>
      </c>
      <c r="M88" s="89"/>
      <c r="N88" s="89"/>
      <c r="O88" s="89"/>
      <c r="P88" s="90"/>
    </row>
    <row r="89" spans="1:16" ht="15.75" customHeight="1">
      <c r="A89" s="79"/>
      <c r="B89" s="31"/>
      <c r="C89" s="88"/>
      <c r="D89" s="89"/>
      <c r="E89" s="90"/>
      <c r="F89" s="69"/>
      <c r="G89" s="93">
        <f t="shared" si="3"/>
        <v>1600</v>
      </c>
      <c r="H89" s="89"/>
      <c r="I89" s="90"/>
      <c r="J89" s="67">
        <f t="shared" si="0"/>
        <v>0.45</v>
      </c>
      <c r="K89" s="66">
        <f t="shared" si="1"/>
        <v>0</v>
      </c>
      <c r="L89" s="92">
        <f t="shared" si="2"/>
        <v>720</v>
      </c>
      <c r="M89" s="89"/>
      <c r="N89" s="89"/>
      <c r="O89" s="89"/>
      <c r="P89" s="90"/>
    </row>
    <row r="90" spans="1:16" ht="15.75" customHeight="1">
      <c r="A90" s="79"/>
      <c r="B90" s="31"/>
      <c r="C90" s="88"/>
      <c r="D90" s="89"/>
      <c r="E90" s="90"/>
      <c r="F90" s="69"/>
      <c r="G90" s="93">
        <f t="shared" si="3"/>
        <v>1600</v>
      </c>
      <c r="H90" s="89"/>
      <c r="I90" s="90"/>
      <c r="J90" s="67">
        <f t="shared" si="0"/>
        <v>0.45</v>
      </c>
      <c r="K90" s="66">
        <f t="shared" si="1"/>
        <v>0</v>
      </c>
      <c r="L90" s="92">
        <f t="shared" si="2"/>
        <v>720</v>
      </c>
      <c r="M90" s="89"/>
      <c r="N90" s="89"/>
      <c r="O90" s="89"/>
      <c r="P90" s="90"/>
    </row>
    <row r="91" spans="1:16" ht="15.75" customHeight="1">
      <c r="A91" s="79"/>
      <c r="B91" s="31"/>
      <c r="C91" s="88"/>
      <c r="D91" s="89"/>
      <c r="E91" s="90"/>
      <c r="F91" s="69"/>
      <c r="G91" s="93">
        <f t="shared" si="3"/>
        <v>1600</v>
      </c>
      <c r="H91" s="89"/>
      <c r="I91" s="90"/>
      <c r="J91" s="67">
        <f t="shared" si="0"/>
        <v>0.45</v>
      </c>
      <c r="K91" s="66">
        <f t="shared" si="1"/>
        <v>0</v>
      </c>
      <c r="L91" s="92">
        <f t="shared" si="2"/>
        <v>720</v>
      </c>
      <c r="M91" s="89"/>
      <c r="N91" s="89"/>
      <c r="O91" s="89"/>
      <c r="P91" s="90"/>
    </row>
    <row r="92" spans="1:16" ht="15.75" customHeight="1">
      <c r="A92" s="79"/>
      <c r="B92" s="31"/>
      <c r="C92" s="88"/>
      <c r="D92" s="89"/>
      <c r="E92" s="90"/>
      <c r="F92" s="69"/>
      <c r="G92" s="93">
        <f t="shared" si="3"/>
        <v>1600</v>
      </c>
      <c r="H92" s="89"/>
      <c r="I92" s="90"/>
      <c r="J92" s="67">
        <f t="shared" si="0"/>
        <v>0.45</v>
      </c>
      <c r="K92" s="66">
        <f t="shared" si="1"/>
        <v>0</v>
      </c>
      <c r="L92" s="92">
        <f t="shared" si="2"/>
        <v>720</v>
      </c>
      <c r="M92" s="89"/>
      <c r="N92" s="89"/>
      <c r="O92" s="89"/>
      <c r="P92" s="90"/>
    </row>
    <row r="93" spans="1:16" ht="15.75" customHeight="1">
      <c r="A93" s="79"/>
      <c r="B93" s="31"/>
      <c r="C93" s="88"/>
      <c r="D93" s="89"/>
      <c r="E93" s="90"/>
      <c r="F93" s="69"/>
      <c r="G93" s="93">
        <f t="shared" si="3"/>
        <v>1600</v>
      </c>
      <c r="H93" s="89"/>
      <c r="I93" s="90"/>
      <c r="J93" s="67">
        <f t="shared" si="0"/>
        <v>0.45</v>
      </c>
      <c r="K93" s="66">
        <f t="shared" si="1"/>
        <v>0</v>
      </c>
      <c r="L93" s="92">
        <f t="shared" si="2"/>
        <v>720</v>
      </c>
      <c r="M93" s="89"/>
      <c r="N93" s="89"/>
      <c r="O93" s="89"/>
      <c r="P93" s="90"/>
    </row>
    <row r="94" spans="1:16" ht="15.75" customHeight="1">
      <c r="A94" s="79"/>
      <c r="B94" s="31"/>
      <c r="C94" s="88"/>
      <c r="D94" s="89"/>
      <c r="E94" s="90"/>
      <c r="F94" s="69"/>
      <c r="G94" s="93">
        <f t="shared" si="3"/>
        <v>1600</v>
      </c>
      <c r="H94" s="89"/>
      <c r="I94" s="90"/>
      <c r="J94" s="67">
        <f t="shared" si="0"/>
        <v>0.45</v>
      </c>
      <c r="K94" s="66">
        <f t="shared" si="1"/>
        <v>0</v>
      </c>
      <c r="L94" s="92">
        <f t="shared" si="2"/>
        <v>720</v>
      </c>
      <c r="M94" s="89"/>
      <c r="N94" s="89"/>
      <c r="O94" s="89"/>
      <c r="P94" s="90"/>
    </row>
    <row r="95" spans="1:16" ht="15.75" customHeight="1">
      <c r="A95" s="79"/>
      <c r="B95" s="31"/>
      <c r="C95" s="88"/>
      <c r="D95" s="89"/>
      <c r="E95" s="90"/>
      <c r="F95" s="69"/>
      <c r="G95" s="93">
        <f t="shared" si="3"/>
        <v>1600</v>
      </c>
      <c r="H95" s="89"/>
      <c r="I95" s="90"/>
      <c r="J95" s="67">
        <f t="shared" si="0"/>
        <v>0.45</v>
      </c>
      <c r="K95" s="66">
        <f t="shared" si="1"/>
        <v>0</v>
      </c>
      <c r="L95" s="92">
        <f t="shared" si="2"/>
        <v>720</v>
      </c>
      <c r="M95" s="89"/>
      <c r="N95" s="89"/>
      <c r="O95" s="89"/>
      <c r="P95" s="90"/>
    </row>
    <row r="96" spans="1:16" ht="15.75" customHeight="1">
      <c r="A96" s="79"/>
      <c r="B96" s="31"/>
      <c r="C96" s="88"/>
      <c r="D96" s="89"/>
      <c r="E96" s="90"/>
      <c r="F96" s="69"/>
      <c r="G96" s="93">
        <f t="shared" si="3"/>
        <v>1600</v>
      </c>
      <c r="H96" s="89"/>
      <c r="I96" s="90"/>
      <c r="J96" s="67">
        <f t="shared" si="0"/>
        <v>0.45</v>
      </c>
      <c r="K96" s="66">
        <f t="shared" si="1"/>
        <v>0</v>
      </c>
      <c r="L96" s="92">
        <f t="shared" si="2"/>
        <v>720</v>
      </c>
      <c r="M96" s="89"/>
      <c r="N96" s="89"/>
      <c r="O96" s="89"/>
      <c r="P96" s="90"/>
    </row>
    <row r="97" spans="1:16" ht="15.75" customHeight="1">
      <c r="A97" s="79"/>
      <c r="B97" s="31"/>
      <c r="C97" s="88"/>
      <c r="D97" s="89"/>
      <c r="E97" s="90"/>
      <c r="F97" s="69"/>
      <c r="G97" s="93">
        <f t="shared" si="3"/>
        <v>1600</v>
      </c>
      <c r="H97" s="89"/>
      <c r="I97" s="90"/>
      <c r="J97" s="67">
        <f t="shared" si="0"/>
        <v>0.45</v>
      </c>
      <c r="K97" s="66">
        <f t="shared" si="1"/>
        <v>0</v>
      </c>
      <c r="L97" s="92">
        <f t="shared" si="2"/>
        <v>720</v>
      </c>
      <c r="M97" s="89"/>
      <c r="N97" s="89"/>
      <c r="O97" s="89"/>
      <c r="P97" s="90"/>
    </row>
    <row r="98" spans="1:16" ht="15.75" customHeight="1">
      <c r="A98" s="79"/>
      <c r="B98" s="31"/>
      <c r="C98" s="88"/>
      <c r="D98" s="89"/>
      <c r="E98" s="90"/>
      <c r="F98" s="69"/>
      <c r="G98" s="93">
        <f t="shared" si="3"/>
        <v>1600</v>
      </c>
      <c r="H98" s="89"/>
      <c r="I98" s="90"/>
      <c r="J98" s="67">
        <f t="shared" si="0"/>
        <v>0.45</v>
      </c>
      <c r="K98" s="66">
        <f t="shared" si="1"/>
        <v>0</v>
      </c>
      <c r="L98" s="92">
        <f t="shared" si="2"/>
        <v>720</v>
      </c>
      <c r="M98" s="89"/>
      <c r="N98" s="89"/>
      <c r="O98" s="89"/>
      <c r="P98" s="90"/>
    </row>
    <row r="99" spans="1:16" ht="15.75" customHeight="1">
      <c r="A99" s="79"/>
      <c r="B99" s="31"/>
      <c r="C99" s="88"/>
      <c r="D99" s="89"/>
      <c r="E99" s="90"/>
      <c r="F99" s="69"/>
      <c r="G99" s="93">
        <f t="shared" si="3"/>
        <v>1600</v>
      </c>
      <c r="H99" s="89"/>
      <c r="I99" s="90"/>
      <c r="J99" s="67">
        <f t="shared" si="0"/>
        <v>0.45</v>
      </c>
      <c r="K99" s="66">
        <f t="shared" si="1"/>
        <v>0</v>
      </c>
      <c r="L99" s="92">
        <f t="shared" si="2"/>
        <v>720</v>
      </c>
      <c r="M99" s="89"/>
      <c r="N99" s="89"/>
      <c r="O99" s="89"/>
      <c r="P99" s="90"/>
    </row>
    <row r="100" spans="1:16" ht="15.75" customHeight="1">
      <c r="A100" s="79"/>
      <c r="B100" s="31"/>
      <c r="C100" s="88"/>
      <c r="D100" s="89"/>
      <c r="E100" s="90"/>
      <c r="F100" s="69"/>
      <c r="G100" s="93">
        <f t="shared" si="3"/>
        <v>1600</v>
      </c>
      <c r="H100" s="89"/>
      <c r="I100" s="90"/>
      <c r="J100" s="67">
        <f t="shared" si="0"/>
        <v>0.45</v>
      </c>
      <c r="K100" s="66">
        <f t="shared" si="1"/>
        <v>0</v>
      </c>
      <c r="L100" s="92">
        <f t="shared" si="2"/>
        <v>720</v>
      </c>
      <c r="M100" s="89"/>
      <c r="N100" s="89"/>
      <c r="O100" s="89"/>
      <c r="P100" s="90"/>
    </row>
    <row r="101" spans="1:16" ht="15.75" customHeight="1">
      <c r="A101" s="79"/>
      <c r="B101" s="31"/>
      <c r="C101" s="88"/>
      <c r="D101" s="89"/>
      <c r="E101" s="90"/>
      <c r="F101" s="69"/>
      <c r="G101" s="93">
        <f t="shared" si="3"/>
        <v>1600</v>
      </c>
      <c r="H101" s="89"/>
      <c r="I101" s="90"/>
      <c r="J101" s="67">
        <f t="shared" si="0"/>
        <v>0.45</v>
      </c>
      <c r="K101" s="66">
        <f t="shared" si="1"/>
        <v>0</v>
      </c>
      <c r="L101" s="92">
        <f t="shared" si="2"/>
        <v>720</v>
      </c>
      <c r="M101" s="89"/>
      <c r="N101" s="89"/>
      <c r="O101" s="89"/>
      <c r="P101" s="90"/>
    </row>
    <row r="102" spans="1:16" ht="15.75" customHeight="1">
      <c r="A102" s="79"/>
      <c r="B102" s="31"/>
      <c r="C102" s="88"/>
      <c r="D102" s="89"/>
      <c r="E102" s="90"/>
      <c r="F102" s="69"/>
      <c r="G102" s="93">
        <f t="shared" si="3"/>
        <v>1600</v>
      </c>
      <c r="H102" s="89"/>
      <c r="I102" s="90"/>
      <c r="J102" s="67">
        <f t="shared" si="0"/>
        <v>0.45</v>
      </c>
      <c r="K102" s="66">
        <f t="shared" si="1"/>
        <v>0</v>
      </c>
      <c r="L102" s="92">
        <f t="shared" si="2"/>
        <v>720</v>
      </c>
      <c r="M102" s="89"/>
      <c r="N102" s="89"/>
      <c r="O102" s="89"/>
      <c r="P102" s="90"/>
    </row>
    <row r="103" spans="1:16" ht="15.75" customHeight="1">
      <c r="A103" s="79"/>
      <c r="B103" s="31"/>
      <c r="C103" s="88"/>
      <c r="D103" s="89"/>
      <c r="E103" s="90"/>
      <c r="F103" s="69"/>
      <c r="G103" s="93">
        <f t="shared" si="3"/>
        <v>1600</v>
      </c>
      <c r="H103" s="89"/>
      <c r="I103" s="90"/>
      <c r="J103" s="67">
        <f t="shared" si="0"/>
        <v>0.45</v>
      </c>
      <c r="K103" s="66">
        <f t="shared" si="1"/>
        <v>0</v>
      </c>
      <c r="L103" s="92">
        <f t="shared" si="2"/>
        <v>720</v>
      </c>
      <c r="M103" s="89"/>
      <c r="N103" s="89"/>
      <c r="O103" s="89"/>
      <c r="P103" s="90"/>
    </row>
    <row r="104" spans="1:16" ht="15.75" customHeight="1">
      <c r="A104" s="79"/>
      <c r="B104" s="31"/>
      <c r="C104" s="88"/>
      <c r="D104" s="89"/>
      <c r="E104" s="90"/>
      <c r="F104" s="69"/>
      <c r="G104" s="93">
        <f t="shared" si="3"/>
        <v>1600</v>
      </c>
      <c r="H104" s="89"/>
      <c r="I104" s="90"/>
      <c r="J104" s="67">
        <f t="shared" si="0"/>
        <v>0.45</v>
      </c>
      <c r="K104" s="66">
        <f t="shared" si="1"/>
        <v>0</v>
      </c>
      <c r="L104" s="92">
        <f t="shared" si="2"/>
        <v>720</v>
      </c>
      <c r="M104" s="89"/>
      <c r="N104" s="89"/>
      <c r="O104" s="89"/>
      <c r="P104" s="90"/>
    </row>
    <row r="105" spans="1:16" ht="15.75" customHeight="1">
      <c r="A105" s="79"/>
      <c r="B105" s="31"/>
      <c r="C105" s="88"/>
      <c r="D105" s="89"/>
      <c r="E105" s="90"/>
      <c r="F105" s="69"/>
      <c r="G105" s="93">
        <f t="shared" si="3"/>
        <v>1600</v>
      </c>
      <c r="H105" s="89"/>
      <c r="I105" s="90"/>
      <c r="J105" s="67">
        <f t="shared" si="0"/>
        <v>0.45</v>
      </c>
      <c r="K105" s="66">
        <f t="shared" si="1"/>
        <v>0</v>
      </c>
      <c r="L105" s="92">
        <f t="shared" si="2"/>
        <v>720</v>
      </c>
      <c r="M105" s="89"/>
      <c r="N105" s="89"/>
      <c r="O105" s="89"/>
      <c r="P105" s="90"/>
    </row>
    <row r="106" spans="1:16" ht="15.75" customHeight="1">
      <c r="A106" s="79"/>
      <c r="B106" s="31"/>
      <c r="C106" s="88"/>
      <c r="D106" s="89"/>
      <c r="E106" s="90"/>
      <c r="F106" s="69"/>
      <c r="G106" s="93">
        <f t="shared" si="3"/>
        <v>1600</v>
      </c>
      <c r="H106" s="89"/>
      <c r="I106" s="90"/>
      <c r="J106" s="67">
        <f t="shared" si="0"/>
        <v>0.45</v>
      </c>
      <c r="K106" s="66">
        <f t="shared" si="1"/>
        <v>0</v>
      </c>
      <c r="L106" s="92">
        <f t="shared" si="2"/>
        <v>720</v>
      </c>
      <c r="M106" s="89"/>
      <c r="N106" s="89"/>
      <c r="O106" s="89"/>
      <c r="P106" s="90"/>
    </row>
    <row r="107" spans="1:16" ht="15.75" customHeight="1">
      <c r="A107" s="79"/>
      <c r="B107" s="31"/>
      <c r="C107" s="88"/>
      <c r="D107" s="89"/>
      <c r="E107" s="90"/>
      <c r="F107" s="69"/>
      <c r="G107" s="93">
        <f t="shared" si="3"/>
        <v>1600</v>
      </c>
      <c r="H107" s="89"/>
      <c r="I107" s="90"/>
      <c r="J107" s="67">
        <f t="shared" si="0"/>
        <v>0.45</v>
      </c>
      <c r="K107" s="66">
        <f t="shared" si="1"/>
        <v>0</v>
      </c>
      <c r="L107" s="92">
        <f t="shared" si="2"/>
        <v>720</v>
      </c>
      <c r="M107" s="89"/>
      <c r="N107" s="89"/>
      <c r="O107" s="89"/>
      <c r="P107" s="90"/>
    </row>
    <row r="108" spans="1:16" ht="15.75" customHeight="1">
      <c r="A108" s="79"/>
      <c r="B108" s="31"/>
      <c r="C108" s="88"/>
      <c r="D108" s="89"/>
      <c r="E108" s="90"/>
      <c r="F108" s="69"/>
      <c r="G108" s="93">
        <f t="shared" si="3"/>
        <v>1600</v>
      </c>
      <c r="H108" s="89"/>
      <c r="I108" s="90"/>
      <c r="J108" s="67">
        <f t="shared" si="0"/>
        <v>0.45</v>
      </c>
      <c r="K108" s="66">
        <f t="shared" si="1"/>
        <v>0</v>
      </c>
      <c r="L108" s="92">
        <f t="shared" si="2"/>
        <v>720</v>
      </c>
      <c r="M108" s="89"/>
      <c r="N108" s="89"/>
      <c r="O108" s="89"/>
      <c r="P108" s="90"/>
    </row>
    <row r="109" spans="1:16" ht="15.75" customHeight="1">
      <c r="A109" s="79"/>
      <c r="B109" s="31"/>
      <c r="C109" s="88"/>
      <c r="D109" s="89"/>
      <c r="E109" s="90"/>
      <c r="F109" s="69"/>
      <c r="G109" s="93">
        <f t="shared" si="3"/>
        <v>1600</v>
      </c>
      <c r="H109" s="89"/>
      <c r="I109" s="90"/>
      <c r="J109" s="67">
        <f t="shared" si="0"/>
        <v>0.45</v>
      </c>
      <c r="K109" s="66">
        <f t="shared" si="1"/>
        <v>0</v>
      </c>
      <c r="L109" s="92">
        <f t="shared" si="2"/>
        <v>720</v>
      </c>
      <c r="M109" s="89"/>
      <c r="N109" s="89"/>
      <c r="O109" s="89"/>
      <c r="P109" s="90"/>
    </row>
    <row r="110" spans="1:16" ht="15.75" customHeight="1">
      <c r="A110" s="79"/>
      <c r="B110" s="31"/>
      <c r="C110" s="88"/>
      <c r="D110" s="89"/>
      <c r="E110" s="90"/>
      <c r="F110" s="69"/>
      <c r="G110" s="93">
        <f t="shared" si="3"/>
        <v>1600</v>
      </c>
      <c r="H110" s="89"/>
      <c r="I110" s="90"/>
      <c r="J110" s="67">
        <f t="shared" si="0"/>
        <v>0.45</v>
      </c>
      <c r="K110" s="66">
        <f t="shared" si="1"/>
        <v>0</v>
      </c>
      <c r="L110" s="92">
        <f t="shared" si="2"/>
        <v>720</v>
      </c>
      <c r="M110" s="89"/>
      <c r="N110" s="89"/>
      <c r="O110" s="89"/>
      <c r="P110" s="90"/>
    </row>
    <row r="111" spans="1:16" ht="15.75" customHeight="1">
      <c r="A111" s="79"/>
      <c r="B111" s="31"/>
      <c r="C111" s="88"/>
      <c r="D111" s="89"/>
      <c r="E111" s="90"/>
      <c r="F111" s="69"/>
      <c r="G111" s="93">
        <f t="shared" si="3"/>
        <v>1600</v>
      </c>
      <c r="H111" s="89"/>
      <c r="I111" s="90"/>
      <c r="J111" s="67">
        <f t="shared" si="0"/>
        <v>0.45</v>
      </c>
      <c r="K111" s="66">
        <f t="shared" si="1"/>
        <v>0</v>
      </c>
      <c r="L111" s="92">
        <f t="shared" si="2"/>
        <v>720</v>
      </c>
      <c r="M111" s="89"/>
      <c r="N111" s="89"/>
      <c r="O111" s="89"/>
      <c r="P111" s="90"/>
    </row>
    <row r="112" spans="1:16" ht="15.75" customHeight="1">
      <c r="A112" s="79"/>
      <c r="B112" s="31"/>
      <c r="C112" s="88"/>
      <c r="D112" s="89"/>
      <c r="E112" s="90"/>
      <c r="F112" s="69"/>
      <c r="G112" s="93">
        <f t="shared" si="3"/>
        <v>1600</v>
      </c>
      <c r="H112" s="89"/>
      <c r="I112" s="90"/>
      <c r="J112" s="67">
        <f t="shared" si="0"/>
        <v>0.45</v>
      </c>
      <c r="K112" s="66">
        <f t="shared" si="1"/>
        <v>0</v>
      </c>
      <c r="L112" s="92">
        <f t="shared" si="2"/>
        <v>720</v>
      </c>
      <c r="M112" s="89"/>
      <c r="N112" s="89"/>
      <c r="O112" s="89"/>
      <c r="P112" s="90"/>
    </row>
    <row r="113" spans="1:16" ht="15.75" customHeight="1">
      <c r="A113" s="79"/>
      <c r="B113" s="31"/>
      <c r="C113" s="88"/>
      <c r="D113" s="89"/>
      <c r="E113" s="90"/>
      <c r="F113" s="69"/>
      <c r="G113" s="93">
        <f t="shared" si="3"/>
        <v>1600</v>
      </c>
      <c r="H113" s="89"/>
      <c r="I113" s="90"/>
      <c r="J113" s="67">
        <f t="shared" si="0"/>
        <v>0.45</v>
      </c>
      <c r="K113" s="66">
        <f t="shared" si="1"/>
        <v>0</v>
      </c>
      <c r="L113" s="92">
        <f t="shared" si="2"/>
        <v>720</v>
      </c>
      <c r="M113" s="89"/>
      <c r="N113" s="89"/>
      <c r="O113" s="89"/>
      <c r="P113" s="90"/>
    </row>
    <row r="114" spans="1:16" ht="15.75" customHeight="1">
      <c r="A114" s="79"/>
      <c r="B114" s="31"/>
      <c r="C114" s="88"/>
      <c r="D114" s="89"/>
      <c r="E114" s="90"/>
      <c r="F114" s="69"/>
      <c r="G114" s="93">
        <f t="shared" si="3"/>
        <v>1600</v>
      </c>
      <c r="H114" s="89"/>
      <c r="I114" s="90"/>
      <c r="J114" s="67">
        <f t="shared" si="0"/>
        <v>0.45</v>
      </c>
      <c r="K114" s="66">
        <f t="shared" si="1"/>
        <v>0</v>
      </c>
      <c r="L114" s="92">
        <f t="shared" si="2"/>
        <v>720</v>
      </c>
      <c r="M114" s="89"/>
      <c r="N114" s="89"/>
      <c r="O114" s="89"/>
      <c r="P114" s="90"/>
    </row>
    <row r="115" spans="1:16" ht="15.75" customHeight="1">
      <c r="A115" s="79"/>
      <c r="B115" s="31"/>
      <c r="C115" s="88"/>
      <c r="D115" s="89"/>
      <c r="E115" s="90"/>
      <c r="F115" s="69"/>
      <c r="G115" s="93">
        <f t="shared" si="3"/>
        <v>1600</v>
      </c>
      <c r="H115" s="89"/>
      <c r="I115" s="90"/>
      <c r="J115" s="67">
        <f t="shared" si="0"/>
        <v>0.45</v>
      </c>
      <c r="K115" s="66">
        <f t="shared" si="1"/>
        <v>0</v>
      </c>
      <c r="L115" s="92">
        <f t="shared" si="2"/>
        <v>720</v>
      </c>
      <c r="M115" s="89"/>
      <c r="N115" s="89"/>
      <c r="O115" s="89"/>
      <c r="P115" s="90"/>
    </row>
    <row r="116" spans="1:16" ht="15.75" customHeight="1">
      <c r="A116" s="79"/>
      <c r="B116" s="31"/>
      <c r="C116" s="88"/>
      <c r="D116" s="89"/>
      <c r="E116" s="90"/>
      <c r="F116" s="69"/>
      <c r="G116" s="93">
        <f t="shared" si="3"/>
        <v>1600</v>
      </c>
      <c r="H116" s="89"/>
      <c r="I116" s="90"/>
      <c r="J116" s="67">
        <f t="shared" si="0"/>
        <v>0.45</v>
      </c>
      <c r="K116" s="66">
        <f t="shared" si="1"/>
        <v>0</v>
      </c>
      <c r="L116" s="92">
        <f t="shared" si="2"/>
        <v>720</v>
      </c>
      <c r="M116" s="89"/>
      <c r="N116" s="89"/>
      <c r="O116" s="89"/>
      <c r="P116" s="90"/>
    </row>
    <row r="117" spans="1:16" ht="15.75" customHeight="1">
      <c r="A117" s="79"/>
      <c r="B117" s="31"/>
      <c r="C117" s="88"/>
      <c r="D117" s="89"/>
      <c r="E117" s="90"/>
      <c r="F117" s="69"/>
      <c r="G117" s="93">
        <f t="shared" si="3"/>
        <v>1600</v>
      </c>
      <c r="H117" s="89"/>
      <c r="I117" s="90"/>
      <c r="J117" s="67">
        <f t="shared" si="0"/>
        <v>0.45</v>
      </c>
      <c r="K117" s="66">
        <f t="shared" si="1"/>
        <v>0</v>
      </c>
      <c r="L117" s="92">
        <f t="shared" si="2"/>
        <v>720</v>
      </c>
      <c r="M117" s="89"/>
      <c r="N117" s="89"/>
      <c r="O117" s="89"/>
      <c r="P117" s="90"/>
    </row>
    <row r="118" spans="1:16" ht="15.75" customHeight="1">
      <c r="A118" s="79"/>
      <c r="B118" s="31"/>
      <c r="C118" s="88"/>
      <c r="D118" s="89"/>
      <c r="E118" s="90"/>
      <c r="F118" s="69"/>
      <c r="G118" s="93">
        <f t="shared" si="3"/>
        <v>1600</v>
      </c>
      <c r="H118" s="89"/>
      <c r="I118" s="90"/>
      <c r="J118" s="67">
        <f t="shared" si="0"/>
        <v>0.45</v>
      </c>
      <c r="K118" s="66">
        <f t="shared" si="1"/>
        <v>0</v>
      </c>
      <c r="L118" s="92">
        <f t="shared" si="2"/>
        <v>720</v>
      </c>
      <c r="M118" s="89"/>
      <c r="N118" s="89"/>
      <c r="O118" s="89"/>
      <c r="P118" s="90"/>
    </row>
    <row r="119" spans="1:16" ht="15.75" customHeight="1">
      <c r="A119" s="79"/>
      <c r="B119" s="31"/>
      <c r="C119" s="88"/>
      <c r="D119" s="89"/>
      <c r="E119" s="90"/>
      <c r="F119" s="69"/>
      <c r="G119" s="93">
        <f t="shared" si="3"/>
        <v>1600</v>
      </c>
      <c r="H119" s="89"/>
      <c r="I119" s="90"/>
      <c r="J119" s="67">
        <f t="shared" si="0"/>
        <v>0.45</v>
      </c>
      <c r="K119" s="66">
        <f t="shared" si="1"/>
        <v>0</v>
      </c>
      <c r="L119" s="92">
        <f t="shared" si="2"/>
        <v>720</v>
      </c>
      <c r="M119" s="89"/>
      <c r="N119" s="89"/>
      <c r="O119" s="89"/>
      <c r="P119" s="90"/>
    </row>
    <row r="120" spans="1:16" ht="15.75" customHeight="1">
      <c r="A120" s="79"/>
      <c r="B120" s="31"/>
      <c r="C120" s="88"/>
      <c r="D120" s="89"/>
      <c r="E120" s="90"/>
      <c r="F120" s="69"/>
      <c r="G120" s="93">
        <f t="shared" si="3"/>
        <v>1600</v>
      </c>
      <c r="H120" s="89"/>
      <c r="I120" s="90"/>
      <c r="J120" s="67">
        <f t="shared" si="0"/>
        <v>0.45</v>
      </c>
      <c r="K120" s="66">
        <f t="shared" si="1"/>
        <v>0</v>
      </c>
      <c r="L120" s="92">
        <f t="shared" si="2"/>
        <v>720</v>
      </c>
      <c r="M120" s="89"/>
      <c r="N120" s="89"/>
      <c r="O120" s="89"/>
      <c r="P120" s="90"/>
    </row>
    <row r="121" spans="1:16" ht="15.75" customHeight="1">
      <c r="A121" s="79"/>
      <c r="B121" s="31"/>
      <c r="C121" s="88"/>
      <c r="D121" s="89"/>
      <c r="E121" s="90"/>
      <c r="F121" s="69"/>
      <c r="G121" s="93">
        <f t="shared" si="3"/>
        <v>1600</v>
      </c>
      <c r="H121" s="89"/>
      <c r="I121" s="90"/>
      <c r="J121" s="67">
        <f t="shared" si="0"/>
        <v>0.45</v>
      </c>
      <c r="K121" s="66">
        <f t="shared" si="1"/>
        <v>0</v>
      </c>
      <c r="L121" s="92">
        <f t="shared" si="2"/>
        <v>720</v>
      </c>
      <c r="M121" s="89"/>
      <c r="N121" s="89"/>
      <c r="O121" s="89"/>
      <c r="P121" s="90"/>
    </row>
    <row r="122" spans="1:16" ht="15.75" customHeight="1">
      <c r="A122" s="79"/>
      <c r="B122" s="31"/>
      <c r="C122" s="88"/>
      <c r="D122" s="89"/>
      <c r="E122" s="90"/>
      <c r="F122" s="69"/>
      <c r="G122" s="93">
        <f t="shared" si="3"/>
        <v>1600</v>
      </c>
      <c r="H122" s="89"/>
      <c r="I122" s="90"/>
      <c r="J122" s="67">
        <f t="shared" si="0"/>
        <v>0.45</v>
      </c>
      <c r="K122" s="66">
        <f t="shared" si="1"/>
        <v>0</v>
      </c>
      <c r="L122" s="92">
        <f t="shared" si="2"/>
        <v>720</v>
      </c>
      <c r="M122" s="89"/>
      <c r="N122" s="89"/>
      <c r="O122" s="89"/>
      <c r="P122" s="90"/>
    </row>
    <row r="123" spans="1:16" ht="15.75" customHeight="1">
      <c r="A123" s="79"/>
      <c r="B123" s="31"/>
      <c r="C123" s="88"/>
      <c r="D123" s="89"/>
      <c r="E123" s="90"/>
      <c r="F123" s="69"/>
      <c r="G123" s="93">
        <f t="shared" si="3"/>
        <v>1600</v>
      </c>
      <c r="H123" s="89"/>
      <c r="I123" s="90"/>
      <c r="J123" s="67">
        <f t="shared" si="0"/>
        <v>0.45</v>
      </c>
      <c r="K123" s="66">
        <f t="shared" si="1"/>
        <v>0</v>
      </c>
      <c r="L123" s="92">
        <f t="shared" si="2"/>
        <v>720</v>
      </c>
      <c r="M123" s="89"/>
      <c r="N123" s="89"/>
      <c r="O123" s="89"/>
      <c r="P123" s="90"/>
    </row>
    <row r="124" spans="1:16" ht="15.75" customHeight="1">
      <c r="A124" s="79"/>
      <c r="B124" s="31"/>
      <c r="C124" s="88"/>
      <c r="D124" s="89"/>
      <c r="E124" s="90"/>
      <c r="F124" s="69"/>
      <c r="G124" s="93">
        <f t="shared" si="3"/>
        <v>1600</v>
      </c>
      <c r="H124" s="89"/>
      <c r="I124" s="90"/>
      <c r="J124" s="67">
        <f t="shared" si="0"/>
        <v>0.45</v>
      </c>
      <c r="K124" s="66">
        <f t="shared" si="1"/>
        <v>0</v>
      </c>
      <c r="L124" s="92">
        <f t="shared" si="2"/>
        <v>720</v>
      </c>
      <c r="M124" s="89"/>
      <c r="N124" s="89"/>
      <c r="O124" s="89"/>
      <c r="P124" s="90"/>
    </row>
    <row r="125" spans="1:16" ht="15.75" customHeight="1">
      <c r="A125" s="79"/>
      <c r="B125" s="31"/>
      <c r="C125" s="88"/>
      <c r="D125" s="89"/>
      <c r="E125" s="90"/>
      <c r="F125" s="69"/>
      <c r="G125" s="93">
        <f t="shared" si="3"/>
        <v>1600</v>
      </c>
      <c r="H125" s="89"/>
      <c r="I125" s="90"/>
      <c r="J125" s="67">
        <f t="shared" si="0"/>
        <v>0.45</v>
      </c>
      <c r="K125" s="66">
        <f t="shared" si="1"/>
        <v>0</v>
      </c>
      <c r="L125" s="92">
        <f t="shared" si="2"/>
        <v>720</v>
      </c>
      <c r="M125" s="89"/>
      <c r="N125" s="89"/>
      <c r="O125" s="89"/>
      <c r="P125" s="90"/>
    </row>
    <row r="126" spans="1:16" ht="15.75" customHeight="1">
      <c r="A126" s="79"/>
      <c r="B126" s="31"/>
      <c r="C126" s="88"/>
      <c r="D126" s="89"/>
      <c r="E126" s="90"/>
      <c r="F126" s="69"/>
      <c r="G126" s="93">
        <f t="shared" si="3"/>
        <v>1600</v>
      </c>
      <c r="H126" s="89"/>
      <c r="I126" s="90"/>
      <c r="J126" s="67">
        <f t="shared" si="0"/>
        <v>0.45</v>
      </c>
      <c r="K126" s="66">
        <f t="shared" si="1"/>
        <v>0</v>
      </c>
      <c r="L126" s="92">
        <f t="shared" si="2"/>
        <v>720</v>
      </c>
      <c r="M126" s="89"/>
      <c r="N126" s="89"/>
      <c r="O126" s="89"/>
      <c r="P126" s="90"/>
    </row>
    <row r="127" spans="1:16" ht="15.75" customHeight="1">
      <c r="A127" s="79"/>
      <c r="B127" s="31"/>
      <c r="C127" s="88"/>
      <c r="D127" s="89"/>
      <c r="E127" s="90"/>
      <c r="F127" s="69"/>
      <c r="G127" s="93">
        <f t="shared" si="3"/>
        <v>1600</v>
      </c>
      <c r="H127" s="89"/>
      <c r="I127" s="90"/>
      <c r="J127" s="67">
        <f t="shared" si="0"/>
        <v>0.45</v>
      </c>
      <c r="K127" s="66">
        <f t="shared" si="1"/>
        <v>0</v>
      </c>
      <c r="L127" s="92">
        <f t="shared" si="2"/>
        <v>720</v>
      </c>
      <c r="M127" s="89"/>
      <c r="N127" s="89"/>
      <c r="O127" s="89"/>
      <c r="P127" s="90"/>
    </row>
    <row r="128" spans="1:16" ht="15.75" customHeight="1">
      <c r="A128" s="79"/>
      <c r="B128" s="31"/>
      <c r="C128" s="88"/>
      <c r="D128" s="89"/>
      <c r="E128" s="90"/>
      <c r="F128" s="69"/>
      <c r="G128" s="93">
        <f t="shared" si="3"/>
        <v>1600</v>
      </c>
      <c r="H128" s="89"/>
      <c r="I128" s="90"/>
      <c r="J128" s="67">
        <f t="shared" si="0"/>
        <v>0.45</v>
      </c>
      <c r="K128" s="66">
        <f t="shared" si="1"/>
        <v>0</v>
      </c>
      <c r="L128" s="92">
        <f t="shared" si="2"/>
        <v>720</v>
      </c>
      <c r="M128" s="89"/>
      <c r="N128" s="89"/>
      <c r="O128" s="89"/>
      <c r="P128" s="90"/>
    </row>
    <row r="129" spans="1:16" ht="15.75" customHeight="1">
      <c r="A129" s="79"/>
      <c r="B129" s="31"/>
      <c r="C129" s="88"/>
      <c r="D129" s="89"/>
      <c r="E129" s="90"/>
      <c r="F129" s="69"/>
      <c r="G129" s="93">
        <f t="shared" si="3"/>
        <v>1600</v>
      </c>
      <c r="H129" s="89"/>
      <c r="I129" s="90"/>
      <c r="J129" s="67">
        <f t="shared" si="0"/>
        <v>0.45</v>
      </c>
      <c r="K129" s="66">
        <f t="shared" si="1"/>
        <v>0</v>
      </c>
      <c r="L129" s="92">
        <f t="shared" si="2"/>
        <v>720</v>
      </c>
      <c r="M129" s="89"/>
      <c r="N129" s="89"/>
      <c r="O129" s="89"/>
      <c r="P129" s="90"/>
    </row>
    <row r="130" spans="1:16" ht="15.75" customHeight="1">
      <c r="A130" s="79"/>
      <c r="B130" s="31"/>
      <c r="C130" s="88"/>
      <c r="D130" s="89"/>
      <c r="E130" s="90"/>
      <c r="F130" s="69"/>
      <c r="G130" s="93">
        <f t="shared" si="3"/>
        <v>1600</v>
      </c>
      <c r="H130" s="89"/>
      <c r="I130" s="90"/>
      <c r="J130" s="67">
        <f t="shared" si="0"/>
        <v>0.45</v>
      </c>
      <c r="K130" s="66">
        <f t="shared" si="1"/>
        <v>0</v>
      </c>
      <c r="L130" s="92">
        <f t="shared" si="2"/>
        <v>720</v>
      </c>
      <c r="M130" s="89"/>
      <c r="N130" s="89"/>
      <c r="O130" s="89"/>
      <c r="P130" s="90"/>
    </row>
    <row r="131" spans="1:16" ht="15.75" customHeight="1">
      <c r="A131" s="79"/>
      <c r="B131" s="31"/>
      <c r="C131" s="88"/>
      <c r="D131" s="89"/>
      <c r="E131" s="90"/>
      <c r="F131" s="69"/>
      <c r="G131" s="93">
        <f t="shared" si="3"/>
        <v>1600</v>
      </c>
      <c r="H131" s="89"/>
      <c r="I131" s="90"/>
      <c r="J131" s="67">
        <f t="shared" si="0"/>
        <v>0.45</v>
      </c>
      <c r="K131" s="66">
        <f t="shared" si="1"/>
        <v>0</v>
      </c>
      <c r="L131" s="92">
        <f t="shared" si="2"/>
        <v>720</v>
      </c>
      <c r="M131" s="89"/>
      <c r="N131" s="89"/>
      <c r="O131" s="89"/>
      <c r="P131" s="90"/>
    </row>
    <row r="132" spans="1:16" ht="15.75" customHeight="1">
      <c r="A132" s="79"/>
      <c r="B132" s="31"/>
      <c r="C132" s="88"/>
      <c r="D132" s="89"/>
      <c r="E132" s="90"/>
      <c r="F132" s="69"/>
      <c r="G132" s="93">
        <f t="shared" si="3"/>
        <v>1600</v>
      </c>
      <c r="H132" s="89"/>
      <c r="I132" s="90"/>
      <c r="J132" s="67">
        <f t="shared" si="0"/>
        <v>0.45</v>
      </c>
      <c r="K132" s="66">
        <f t="shared" si="1"/>
        <v>0</v>
      </c>
      <c r="L132" s="92">
        <f t="shared" si="2"/>
        <v>720</v>
      </c>
      <c r="M132" s="89"/>
      <c r="N132" s="89"/>
      <c r="O132" s="89"/>
      <c r="P132" s="90"/>
    </row>
    <row r="133" spans="1:16" ht="15.75" customHeight="1">
      <c r="A133" s="79"/>
      <c r="B133" s="31"/>
      <c r="C133" s="88"/>
      <c r="D133" s="89"/>
      <c r="E133" s="90"/>
      <c r="F133" s="69"/>
      <c r="G133" s="93">
        <f t="shared" si="3"/>
        <v>1600</v>
      </c>
      <c r="H133" s="89"/>
      <c r="I133" s="90"/>
      <c r="J133" s="67">
        <f t="shared" si="0"/>
        <v>0.45</v>
      </c>
      <c r="K133" s="66">
        <f t="shared" si="1"/>
        <v>0</v>
      </c>
      <c r="L133" s="92">
        <f t="shared" si="2"/>
        <v>720</v>
      </c>
      <c r="M133" s="89"/>
      <c r="N133" s="89"/>
      <c r="O133" s="89"/>
      <c r="P133" s="90"/>
    </row>
    <row r="134" spans="1:16" ht="15.75" customHeight="1">
      <c r="A134" s="79"/>
      <c r="B134" s="31"/>
      <c r="C134" s="88"/>
      <c r="D134" s="89"/>
      <c r="E134" s="90"/>
      <c r="F134" s="69"/>
      <c r="G134" s="93">
        <f t="shared" si="3"/>
        <v>1600</v>
      </c>
      <c r="H134" s="89"/>
      <c r="I134" s="90"/>
      <c r="J134" s="67">
        <f t="shared" si="0"/>
        <v>0.45</v>
      </c>
      <c r="K134" s="66">
        <f t="shared" si="1"/>
        <v>0</v>
      </c>
      <c r="L134" s="92">
        <f t="shared" si="2"/>
        <v>720</v>
      </c>
      <c r="M134" s="89"/>
      <c r="N134" s="89"/>
      <c r="O134" s="89"/>
      <c r="P134" s="90"/>
    </row>
    <row r="135" spans="1:16" ht="15.75" customHeight="1">
      <c r="A135" s="79"/>
      <c r="B135" s="31"/>
      <c r="C135" s="88"/>
      <c r="D135" s="89"/>
      <c r="E135" s="90"/>
      <c r="F135" s="69"/>
      <c r="G135" s="93">
        <f t="shared" si="3"/>
        <v>1600</v>
      </c>
      <c r="H135" s="89"/>
      <c r="I135" s="90"/>
      <c r="J135" s="67">
        <f t="shared" si="0"/>
        <v>0.45</v>
      </c>
      <c r="K135" s="66">
        <f t="shared" si="1"/>
        <v>0</v>
      </c>
      <c r="L135" s="92">
        <f t="shared" si="2"/>
        <v>720</v>
      </c>
      <c r="M135" s="89"/>
      <c r="N135" s="89"/>
      <c r="O135" s="89"/>
      <c r="P135" s="90"/>
    </row>
    <row r="136" spans="1:16" ht="15.75" customHeight="1">
      <c r="A136" s="79"/>
      <c r="B136" s="31"/>
      <c r="C136" s="88"/>
      <c r="D136" s="89"/>
      <c r="E136" s="90"/>
      <c r="F136" s="69"/>
      <c r="G136" s="93">
        <f t="shared" si="3"/>
        <v>1600</v>
      </c>
      <c r="H136" s="89"/>
      <c r="I136" s="90"/>
      <c r="J136" s="67">
        <f t="shared" si="0"/>
        <v>0.45</v>
      </c>
      <c r="K136" s="66">
        <f t="shared" si="1"/>
        <v>0</v>
      </c>
      <c r="L136" s="92">
        <f t="shared" si="2"/>
        <v>720</v>
      </c>
      <c r="M136" s="89"/>
      <c r="N136" s="89"/>
      <c r="O136" s="89"/>
      <c r="P136" s="90"/>
    </row>
    <row r="137" spans="1:16" ht="15.75" customHeight="1">
      <c r="A137" s="79"/>
      <c r="B137" s="31"/>
      <c r="C137" s="88"/>
      <c r="D137" s="89"/>
      <c r="E137" s="90"/>
      <c r="F137" s="69"/>
      <c r="G137" s="93">
        <f t="shared" si="3"/>
        <v>1600</v>
      </c>
      <c r="H137" s="89"/>
      <c r="I137" s="90"/>
      <c r="J137" s="67">
        <f t="shared" si="0"/>
        <v>0.45</v>
      </c>
      <c r="K137" s="66">
        <f t="shared" si="1"/>
        <v>0</v>
      </c>
      <c r="L137" s="92">
        <f t="shared" si="2"/>
        <v>720</v>
      </c>
      <c r="M137" s="89"/>
      <c r="N137" s="89"/>
      <c r="O137" s="89"/>
      <c r="P137" s="90"/>
    </row>
    <row r="138" spans="1:16" ht="15.75" customHeight="1">
      <c r="A138" s="79"/>
      <c r="B138" s="31"/>
      <c r="C138" s="88"/>
      <c r="D138" s="89"/>
      <c r="E138" s="90"/>
      <c r="F138" s="69"/>
      <c r="G138" s="93">
        <f t="shared" si="3"/>
        <v>1600</v>
      </c>
      <c r="H138" s="89"/>
      <c r="I138" s="90"/>
      <c r="J138" s="67">
        <f t="shared" si="0"/>
        <v>0.45</v>
      </c>
      <c r="K138" s="66">
        <f t="shared" si="1"/>
        <v>0</v>
      </c>
      <c r="L138" s="92">
        <f t="shared" si="2"/>
        <v>720</v>
      </c>
      <c r="M138" s="89"/>
      <c r="N138" s="89"/>
      <c r="O138" s="89"/>
      <c r="P138" s="90"/>
    </row>
    <row r="139" spans="1:16" ht="15.75" customHeight="1">
      <c r="A139" s="79"/>
      <c r="B139" s="31"/>
      <c r="C139" s="88"/>
      <c r="D139" s="89"/>
      <c r="E139" s="90"/>
      <c r="F139" s="69"/>
      <c r="G139" s="93">
        <f t="shared" si="3"/>
        <v>1600</v>
      </c>
      <c r="H139" s="89"/>
      <c r="I139" s="90"/>
      <c r="J139" s="67">
        <f t="shared" si="0"/>
        <v>0.45</v>
      </c>
      <c r="K139" s="66">
        <f t="shared" si="1"/>
        <v>0</v>
      </c>
      <c r="L139" s="92">
        <f t="shared" si="2"/>
        <v>720</v>
      </c>
      <c r="M139" s="89"/>
      <c r="N139" s="89"/>
      <c r="O139" s="89"/>
      <c r="P139" s="90"/>
    </row>
    <row r="140" spans="1:16" ht="15.75" customHeight="1">
      <c r="A140" s="79"/>
      <c r="B140" s="31"/>
      <c r="C140" s="88"/>
      <c r="D140" s="89"/>
      <c r="E140" s="90"/>
      <c r="F140" s="69"/>
      <c r="G140" s="93">
        <f t="shared" si="3"/>
        <v>1600</v>
      </c>
      <c r="H140" s="89"/>
      <c r="I140" s="90"/>
      <c r="J140" s="67">
        <f t="shared" si="0"/>
        <v>0.45</v>
      </c>
      <c r="K140" s="66">
        <f t="shared" si="1"/>
        <v>0</v>
      </c>
      <c r="L140" s="92">
        <f t="shared" si="2"/>
        <v>720</v>
      </c>
      <c r="M140" s="89"/>
      <c r="N140" s="89"/>
      <c r="O140" s="89"/>
      <c r="P140" s="90"/>
    </row>
    <row r="141" spans="1:16" ht="15.75" customHeight="1">
      <c r="A141" s="79"/>
      <c r="B141" s="31"/>
      <c r="C141" s="88"/>
      <c r="D141" s="89"/>
      <c r="E141" s="90"/>
      <c r="F141" s="69"/>
      <c r="G141" s="93">
        <f t="shared" si="3"/>
        <v>1600</v>
      </c>
      <c r="H141" s="89"/>
      <c r="I141" s="90"/>
      <c r="J141" s="67">
        <f t="shared" si="0"/>
        <v>0.45</v>
      </c>
      <c r="K141" s="66">
        <f t="shared" si="1"/>
        <v>0</v>
      </c>
      <c r="L141" s="92">
        <f t="shared" si="2"/>
        <v>720</v>
      </c>
      <c r="M141" s="89"/>
      <c r="N141" s="89"/>
      <c r="O141" s="89"/>
      <c r="P141" s="90"/>
    </row>
    <row r="142" spans="1:16" ht="15.75" customHeight="1">
      <c r="A142" s="79"/>
      <c r="B142" s="31"/>
      <c r="C142" s="88"/>
      <c r="D142" s="89"/>
      <c r="E142" s="90"/>
      <c r="F142" s="69"/>
      <c r="G142" s="93">
        <f t="shared" si="3"/>
        <v>1600</v>
      </c>
      <c r="H142" s="89"/>
      <c r="I142" s="90"/>
      <c r="J142" s="67">
        <f t="shared" si="0"/>
        <v>0.45</v>
      </c>
      <c r="K142" s="66">
        <f t="shared" si="1"/>
        <v>0</v>
      </c>
      <c r="L142" s="92">
        <f t="shared" si="2"/>
        <v>720</v>
      </c>
      <c r="M142" s="89"/>
      <c r="N142" s="89"/>
      <c r="O142" s="89"/>
      <c r="P142" s="90"/>
    </row>
    <row r="143" spans="1:16" ht="15.75" customHeight="1">
      <c r="A143" s="79"/>
      <c r="B143" s="31"/>
      <c r="C143" s="88"/>
      <c r="D143" s="89"/>
      <c r="E143" s="90"/>
      <c r="F143" s="69"/>
      <c r="G143" s="93">
        <f t="shared" si="3"/>
        <v>1600</v>
      </c>
      <c r="H143" s="89"/>
      <c r="I143" s="90"/>
      <c r="J143" s="67">
        <f t="shared" si="0"/>
        <v>0.45</v>
      </c>
      <c r="K143" s="66">
        <f t="shared" si="1"/>
        <v>0</v>
      </c>
      <c r="L143" s="92">
        <f t="shared" si="2"/>
        <v>720</v>
      </c>
      <c r="M143" s="89"/>
      <c r="N143" s="89"/>
      <c r="O143" s="89"/>
      <c r="P143" s="90"/>
    </row>
    <row r="144" spans="1:16" ht="15.75" customHeight="1">
      <c r="A144" s="79"/>
      <c r="B144" s="31"/>
      <c r="C144" s="88"/>
      <c r="D144" s="89"/>
      <c r="E144" s="90"/>
      <c r="F144" s="69"/>
      <c r="G144" s="93">
        <f t="shared" si="3"/>
        <v>1600</v>
      </c>
      <c r="H144" s="89"/>
      <c r="I144" s="90"/>
      <c r="J144" s="67">
        <f t="shared" si="0"/>
        <v>0.45</v>
      </c>
      <c r="K144" s="66">
        <f t="shared" si="1"/>
        <v>0</v>
      </c>
      <c r="L144" s="92">
        <f t="shared" si="2"/>
        <v>720</v>
      </c>
      <c r="M144" s="89"/>
      <c r="N144" s="89"/>
      <c r="O144" s="89"/>
      <c r="P144" s="90"/>
    </row>
    <row r="145" spans="1:16" ht="15.75" customHeight="1">
      <c r="A145" s="79"/>
      <c r="B145" s="31"/>
      <c r="C145" s="88"/>
      <c r="D145" s="89"/>
      <c r="E145" s="90"/>
      <c r="F145" s="69"/>
      <c r="G145" s="93">
        <f t="shared" si="3"/>
        <v>1600</v>
      </c>
      <c r="H145" s="89"/>
      <c r="I145" s="90"/>
      <c r="J145" s="67">
        <f t="shared" si="0"/>
        <v>0.45</v>
      </c>
      <c r="K145" s="66">
        <f t="shared" si="1"/>
        <v>0</v>
      </c>
      <c r="L145" s="92">
        <f t="shared" si="2"/>
        <v>720</v>
      </c>
      <c r="M145" s="89"/>
      <c r="N145" s="89"/>
      <c r="O145" s="89"/>
      <c r="P145" s="90"/>
    </row>
    <row r="146" spans="1:16" ht="15.75" customHeight="1">
      <c r="A146" s="79"/>
      <c r="B146" s="31"/>
      <c r="C146" s="88"/>
      <c r="D146" s="89"/>
      <c r="E146" s="90"/>
      <c r="F146" s="69"/>
      <c r="G146" s="93">
        <f t="shared" si="3"/>
        <v>1600</v>
      </c>
      <c r="H146" s="89"/>
      <c r="I146" s="90"/>
      <c r="J146" s="67">
        <f t="shared" si="0"/>
        <v>0.45</v>
      </c>
      <c r="K146" s="66">
        <f t="shared" si="1"/>
        <v>0</v>
      </c>
      <c r="L146" s="92">
        <f t="shared" si="2"/>
        <v>720</v>
      </c>
      <c r="M146" s="89"/>
      <c r="N146" s="89"/>
      <c r="O146" s="89"/>
      <c r="P146" s="90"/>
    </row>
    <row r="147" spans="1:16" ht="15.75" customHeight="1">
      <c r="A147" s="79"/>
      <c r="B147" s="31"/>
      <c r="C147" s="88"/>
      <c r="D147" s="89"/>
      <c r="E147" s="90"/>
      <c r="F147" s="69"/>
      <c r="G147" s="93">
        <f t="shared" si="3"/>
        <v>1600</v>
      </c>
      <c r="H147" s="89"/>
      <c r="I147" s="90"/>
      <c r="J147" s="67">
        <f t="shared" si="0"/>
        <v>0.45</v>
      </c>
      <c r="K147" s="66">
        <f t="shared" si="1"/>
        <v>0</v>
      </c>
      <c r="L147" s="92">
        <f t="shared" si="2"/>
        <v>720</v>
      </c>
      <c r="M147" s="89"/>
      <c r="N147" s="89"/>
      <c r="O147" s="89"/>
      <c r="P147" s="90"/>
    </row>
    <row r="148" spans="1:16" ht="15.75" customHeight="1">
      <c r="A148" s="79"/>
      <c r="B148" s="31"/>
      <c r="C148" s="88"/>
      <c r="D148" s="89"/>
      <c r="E148" s="90"/>
      <c r="F148" s="69"/>
      <c r="G148" s="93">
        <f t="shared" si="3"/>
        <v>1600</v>
      </c>
      <c r="H148" s="89"/>
      <c r="I148" s="90"/>
      <c r="J148" s="67">
        <f t="shared" si="0"/>
        <v>0.45</v>
      </c>
      <c r="K148" s="66">
        <f t="shared" si="1"/>
        <v>0</v>
      </c>
      <c r="L148" s="92">
        <f t="shared" si="2"/>
        <v>720</v>
      </c>
      <c r="M148" s="89"/>
      <c r="N148" s="89"/>
      <c r="O148" s="89"/>
      <c r="P148" s="90"/>
    </row>
    <row r="149" spans="1:16" ht="15.75" customHeight="1">
      <c r="A149" s="79"/>
      <c r="B149" s="31"/>
      <c r="C149" s="88"/>
      <c r="D149" s="89"/>
      <c r="E149" s="90"/>
      <c r="F149" s="69"/>
      <c r="G149" s="93">
        <f t="shared" si="3"/>
        <v>1600</v>
      </c>
      <c r="H149" s="89"/>
      <c r="I149" s="90"/>
      <c r="J149" s="67">
        <f t="shared" si="0"/>
        <v>0.45</v>
      </c>
      <c r="K149" s="66">
        <f t="shared" si="1"/>
        <v>0</v>
      </c>
      <c r="L149" s="92">
        <f t="shared" si="2"/>
        <v>720</v>
      </c>
      <c r="M149" s="89"/>
      <c r="N149" s="89"/>
      <c r="O149" s="89"/>
      <c r="P149" s="90"/>
    </row>
    <row r="150" spans="1:16" ht="15.75" customHeight="1">
      <c r="A150" s="79"/>
      <c r="B150" s="31"/>
      <c r="C150" s="88"/>
      <c r="D150" s="89"/>
      <c r="E150" s="90"/>
      <c r="F150" s="69"/>
      <c r="G150" s="93">
        <f t="shared" si="3"/>
        <v>1600</v>
      </c>
      <c r="H150" s="89"/>
      <c r="I150" s="90"/>
      <c r="J150" s="67">
        <f t="shared" si="0"/>
        <v>0.45</v>
      </c>
      <c r="K150" s="66">
        <f t="shared" si="1"/>
        <v>0</v>
      </c>
      <c r="L150" s="92">
        <f t="shared" si="2"/>
        <v>720</v>
      </c>
      <c r="M150" s="89"/>
      <c r="N150" s="89"/>
      <c r="O150" s="89"/>
      <c r="P150" s="90"/>
    </row>
    <row r="151" spans="1:16" ht="15.75" customHeight="1">
      <c r="A151" s="79"/>
      <c r="B151" s="31"/>
      <c r="C151" s="88"/>
      <c r="D151" s="89"/>
      <c r="E151" s="90"/>
      <c r="F151" s="69"/>
      <c r="G151" s="93">
        <f t="shared" si="3"/>
        <v>1600</v>
      </c>
      <c r="H151" s="89"/>
      <c r="I151" s="90"/>
      <c r="J151" s="67">
        <f t="shared" si="0"/>
        <v>0.45</v>
      </c>
      <c r="K151" s="66">
        <f t="shared" si="1"/>
        <v>0</v>
      </c>
      <c r="L151" s="92">
        <f t="shared" si="2"/>
        <v>720</v>
      </c>
      <c r="M151" s="89"/>
      <c r="N151" s="89"/>
      <c r="O151" s="89"/>
      <c r="P151" s="90"/>
    </row>
    <row r="152" spans="1:16" ht="15.75" customHeight="1">
      <c r="A152" s="79"/>
      <c r="B152" s="31"/>
      <c r="C152" s="88"/>
      <c r="D152" s="89"/>
      <c r="E152" s="90"/>
      <c r="F152" s="69"/>
      <c r="G152" s="93">
        <f t="shared" si="3"/>
        <v>1600</v>
      </c>
      <c r="H152" s="89"/>
      <c r="I152" s="90"/>
      <c r="J152" s="67">
        <f t="shared" si="0"/>
        <v>0.45</v>
      </c>
      <c r="K152" s="66">
        <f t="shared" si="1"/>
        <v>0</v>
      </c>
      <c r="L152" s="92">
        <f t="shared" si="2"/>
        <v>720</v>
      </c>
      <c r="M152" s="89"/>
      <c r="N152" s="89"/>
      <c r="O152" s="89"/>
      <c r="P152" s="90"/>
    </row>
    <row r="153" spans="1:16" ht="15.75" customHeight="1">
      <c r="A153" s="79"/>
      <c r="B153" s="31"/>
      <c r="C153" s="88"/>
      <c r="D153" s="89"/>
      <c r="E153" s="90"/>
      <c r="F153" s="69"/>
      <c r="G153" s="93">
        <f t="shared" si="3"/>
        <v>1600</v>
      </c>
      <c r="H153" s="89"/>
      <c r="I153" s="90"/>
      <c r="J153" s="67">
        <f t="shared" si="0"/>
        <v>0.45</v>
      </c>
      <c r="K153" s="66">
        <f t="shared" si="1"/>
        <v>0</v>
      </c>
      <c r="L153" s="92">
        <f t="shared" si="2"/>
        <v>720</v>
      </c>
      <c r="M153" s="89"/>
      <c r="N153" s="89"/>
      <c r="O153" s="89"/>
      <c r="P153" s="90"/>
    </row>
    <row r="154" spans="1:16" ht="15.75" customHeight="1">
      <c r="A154" s="79"/>
      <c r="B154" s="31"/>
      <c r="C154" s="88"/>
      <c r="D154" s="89"/>
      <c r="E154" s="90"/>
      <c r="F154" s="69"/>
      <c r="G154" s="93">
        <f t="shared" si="3"/>
        <v>1600</v>
      </c>
      <c r="H154" s="89"/>
      <c r="I154" s="90"/>
      <c r="J154" s="67">
        <f t="shared" si="0"/>
        <v>0.45</v>
      </c>
      <c r="K154" s="66">
        <f t="shared" si="1"/>
        <v>0</v>
      </c>
      <c r="L154" s="92">
        <f t="shared" si="2"/>
        <v>720</v>
      </c>
      <c r="M154" s="89"/>
      <c r="N154" s="89"/>
      <c r="O154" s="89"/>
      <c r="P154" s="90"/>
    </row>
    <row r="155" spans="1:16" ht="15.75" customHeight="1">
      <c r="A155" s="79"/>
      <c r="B155" s="31"/>
      <c r="C155" s="88"/>
      <c r="D155" s="89"/>
      <c r="E155" s="90"/>
      <c r="F155" s="69"/>
      <c r="G155" s="93">
        <f t="shared" si="3"/>
        <v>1600</v>
      </c>
      <c r="H155" s="89"/>
      <c r="I155" s="90"/>
      <c r="J155" s="67">
        <f t="shared" si="0"/>
        <v>0.45</v>
      </c>
      <c r="K155" s="66">
        <f t="shared" si="1"/>
        <v>0</v>
      </c>
      <c r="L155" s="92">
        <f t="shared" si="2"/>
        <v>720</v>
      </c>
      <c r="M155" s="89"/>
      <c r="N155" s="89"/>
      <c r="O155" s="89"/>
      <c r="P155" s="90"/>
    </row>
    <row r="156" spans="1:16" ht="15.75" customHeight="1">
      <c r="A156" s="79"/>
      <c r="B156" s="31"/>
      <c r="C156" s="88"/>
      <c r="D156" s="89"/>
      <c r="E156" s="90"/>
      <c r="F156" s="69"/>
      <c r="G156" s="93">
        <f t="shared" si="3"/>
        <v>1600</v>
      </c>
      <c r="H156" s="89"/>
      <c r="I156" s="90"/>
      <c r="J156" s="67">
        <f t="shared" si="0"/>
        <v>0.45</v>
      </c>
      <c r="K156" s="66">
        <f t="shared" si="1"/>
        <v>0</v>
      </c>
      <c r="L156" s="92">
        <f t="shared" si="2"/>
        <v>720</v>
      </c>
      <c r="M156" s="89"/>
      <c r="N156" s="89"/>
      <c r="O156" s="89"/>
      <c r="P156" s="90"/>
    </row>
    <row r="157" spans="1:16" ht="15.75" customHeight="1">
      <c r="A157" s="79"/>
      <c r="B157" s="31"/>
      <c r="C157" s="88"/>
      <c r="D157" s="89"/>
      <c r="E157" s="90"/>
      <c r="F157" s="69"/>
      <c r="G157" s="93">
        <f t="shared" si="3"/>
        <v>1600</v>
      </c>
      <c r="H157" s="89"/>
      <c r="I157" s="90"/>
      <c r="J157" s="67">
        <f t="shared" si="0"/>
        <v>0.45</v>
      </c>
      <c r="K157" s="66">
        <f t="shared" si="1"/>
        <v>0</v>
      </c>
      <c r="L157" s="92">
        <f t="shared" si="2"/>
        <v>720</v>
      </c>
      <c r="M157" s="89"/>
      <c r="N157" s="89"/>
      <c r="O157" s="89"/>
      <c r="P157" s="90"/>
    </row>
    <row r="158" spans="1:16" ht="15.75" customHeight="1">
      <c r="A158" s="79"/>
      <c r="B158" s="31"/>
      <c r="C158" s="88"/>
      <c r="D158" s="89"/>
      <c r="E158" s="90"/>
      <c r="F158" s="69"/>
      <c r="G158" s="93">
        <f t="shared" si="3"/>
        <v>1600</v>
      </c>
      <c r="H158" s="89"/>
      <c r="I158" s="90"/>
      <c r="J158" s="67">
        <f t="shared" si="0"/>
        <v>0.45</v>
      </c>
      <c r="K158" s="66">
        <f t="shared" si="1"/>
        <v>0</v>
      </c>
      <c r="L158" s="92">
        <f t="shared" si="2"/>
        <v>720</v>
      </c>
      <c r="M158" s="89"/>
      <c r="N158" s="89"/>
      <c r="O158" s="89"/>
      <c r="P158" s="90"/>
    </row>
    <row r="159" spans="1:16" ht="15.75" customHeight="1">
      <c r="A159" s="79"/>
      <c r="B159" s="31"/>
      <c r="C159" s="88"/>
      <c r="D159" s="89"/>
      <c r="E159" s="90"/>
      <c r="F159" s="69"/>
      <c r="G159" s="93">
        <f t="shared" si="3"/>
        <v>1600</v>
      </c>
      <c r="H159" s="89"/>
      <c r="I159" s="90"/>
      <c r="J159" s="67">
        <f t="shared" si="0"/>
        <v>0.45</v>
      </c>
      <c r="K159" s="66">
        <f t="shared" si="1"/>
        <v>0</v>
      </c>
      <c r="L159" s="92">
        <f t="shared" si="2"/>
        <v>720</v>
      </c>
      <c r="M159" s="89"/>
      <c r="N159" s="89"/>
      <c r="O159" s="89"/>
      <c r="P159" s="90"/>
    </row>
    <row r="160" spans="1:16" ht="15.75" customHeight="1">
      <c r="A160" s="79"/>
      <c r="B160" s="31"/>
      <c r="C160" s="88"/>
      <c r="D160" s="89"/>
      <c r="E160" s="90"/>
      <c r="F160" s="69"/>
      <c r="G160" s="93">
        <f t="shared" si="3"/>
        <v>1600</v>
      </c>
      <c r="H160" s="89"/>
      <c r="I160" s="90"/>
      <c r="J160" s="67">
        <f t="shared" si="0"/>
        <v>0.45</v>
      </c>
      <c r="K160" s="66">
        <f t="shared" si="1"/>
        <v>0</v>
      </c>
      <c r="L160" s="92">
        <f t="shared" si="2"/>
        <v>720</v>
      </c>
      <c r="M160" s="89"/>
      <c r="N160" s="89"/>
      <c r="O160" s="89"/>
      <c r="P160" s="90"/>
    </row>
    <row r="161" spans="1:16" ht="15.75" customHeight="1">
      <c r="A161" s="79"/>
      <c r="B161" s="31"/>
      <c r="C161" s="88"/>
      <c r="D161" s="89"/>
      <c r="E161" s="90"/>
      <c r="F161" s="69"/>
      <c r="G161" s="93">
        <f t="shared" si="3"/>
        <v>1600</v>
      </c>
      <c r="H161" s="89"/>
      <c r="I161" s="90"/>
      <c r="J161" s="67">
        <f t="shared" si="0"/>
        <v>0.45</v>
      </c>
      <c r="K161" s="66">
        <f t="shared" si="1"/>
        <v>0</v>
      </c>
      <c r="L161" s="92">
        <f t="shared" si="2"/>
        <v>720</v>
      </c>
      <c r="M161" s="89"/>
      <c r="N161" s="89"/>
      <c r="O161" s="89"/>
      <c r="P161" s="90"/>
    </row>
    <row r="162" spans="1:16" ht="15.75" customHeight="1">
      <c r="A162" s="79"/>
      <c r="B162" s="31"/>
      <c r="C162" s="88"/>
      <c r="D162" s="89"/>
      <c r="E162" s="90"/>
      <c r="F162" s="69"/>
      <c r="G162" s="93">
        <f t="shared" si="3"/>
        <v>1600</v>
      </c>
      <c r="H162" s="89"/>
      <c r="I162" s="90"/>
      <c r="J162" s="67">
        <f t="shared" si="0"/>
        <v>0.45</v>
      </c>
      <c r="K162" s="66">
        <f t="shared" si="1"/>
        <v>0</v>
      </c>
      <c r="L162" s="92">
        <f t="shared" si="2"/>
        <v>720</v>
      </c>
      <c r="M162" s="89"/>
      <c r="N162" s="89"/>
      <c r="O162" s="89"/>
      <c r="P162" s="90"/>
    </row>
    <row r="163" spans="1:16" ht="15.75" customHeight="1">
      <c r="A163" s="79"/>
      <c r="B163" s="31"/>
      <c r="C163" s="88"/>
      <c r="D163" s="89"/>
      <c r="E163" s="90"/>
      <c r="F163" s="69"/>
      <c r="G163" s="93">
        <f t="shared" si="3"/>
        <v>1600</v>
      </c>
      <c r="H163" s="89"/>
      <c r="I163" s="90"/>
      <c r="J163" s="67">
        <f t="shared" si="0"/>
        <v>0.45</v>
      </c>
      <c r="K163" s="66">
        <f t="shared" si="1"/>
        <v>0</v>
      </c>
      <c r="L163" s="92">
        <f t="shared" si="2"/>
        <v>720</v>
      </c>
      <c r="M163" s="89"/>
      <c r="N163" s="89"/>
      <c r="O163" s="89"/>
      <c r="P163" s="90"/>
    </row>
    <row r="164" spans="1:16" ht="15.75" customHeight="1">
      <c r="A164" s="79"/>
      <c r="B164" s="31"/>
      <c r="C164" s="88"/>
      <c r="D164" s="89"/>
      <c r="E164" s="90"/>
      <c r="F164" s="69"/>
      <c r="G164" s="93">
        <f t="shared" si="3"/>
        <v>1600</v>
      </c>
      <c r="H164" s="89"/>
      <c r="I164" s="90"/>
      <c r="J164" s="67">
        <f t="shared" si="0"/>
        <v>0.45</v>
      </c>
      <c r="K164" s="66">
        <f t="shared" si="1"/>
        <v>0</v>
      </c>
      <c r="L164" s="92">
        <f t="shared" si="2"/>
        <v>720</v>
      </c>
      <c r="M164" s="89"/>
      <c r="N164" s="89"/>
      <c r="O164" s="89"/>
      <c r="P164" s="90"/>
    </row>
    <row r="165" spans="1:16" ht="15.75" customHeight="1">
      <c r="A165" s="79"/>
      <c r="B165" s="31"/>
      <c r="C165" s="88"/>
      <c r="D165" s="89"/>
      <c r="E165" s="90"/>
      <c r="F165" s="69"/>
      <c r="G165" s="93">
        <f t="shared" si="3"/>
        <v>1600</v>
      </c>
      <c r="H165" s="89"/>
      <c r="I165" s="90"/>
      <c r="J165" s="67">
        <f t="shared" si="0"/>
        <v>0.45</v>
      </c>
      <c r="K165" s="66">
        <f t="shared" si="1"/>
        <v>0</v>
      </c>
      <c r="L165" s="92">
        <f t="shared" si="2"/>
        <v>720</v>
      </c>
      <c r="M165" s="89"/>
      <c r="N165" s="89"/>
      <c r="O165" s="89"/>
      <c r="P165" s="90"/>
    </row>
    <row r="166" spans="1:16" ht="15.75" customHeight="1">
      <c r="A166" s="79"/>
      <c r="B166" s="31"/>
      <c r="C166" s="88"/>
      <c r="D166" s="89"/>
      <c r="E166" s="90"/>
      <c r="F166" s="69"/>
      <c r="G166" s="93">
        <f t="shared" si="3"/>
        <v>1600</v>
      </c>
      <c r="H166" s="89"/>
      <c r="I166" s="90"/>
      <c r="J166" s="67">
        <f t="shared" si="0"/>
        <v>0.45</v>
      </c>
      <c r="K166" s="66">
        <f t="shared" si="1"/>
        <v>0</v>
      </c>
      <c r="L166" s="92">
        <f t="shared" si="2"/>
        <v>720</v>
      </c>
      <c r="M166" s="89"/>
      <c r="N166" s="89"/>
      <c r="O166" s="89"/>
      <c r="P166" s="90"/>
    </row>
    <row r="167" spans="1:16" ht="15.75" customHeight="1">
      <c r="A167" s="79"/>
      <c r="B167" s="31"/>
      <c r="C167" s="88"/>
      <c r="D167" s="89"/>
      <c r="E167" s="90"/>
      <c r="F167" s="69"/>
      <c r="G167" s="93">
        <f t="shared" si="3"/>
        <v>1600</v>
      </c>
      <c r="H167" s="89"/>
      <c r="I167" s="90"/>
      <c r="J167" s="67">
        <f t="shared" si="0"/>
        <v>0.45</v>
      </c>
      <c r="K167" s="66">
        <f t="shared" si="1"/>
        <v>0</v>
      </c>
      <c r="L167" s="92">
        <f t="shared" si="2"/>
        <v>720</v>
      </c>
      <c r="M167" s="89"/>
      <c r="N167" s="89"/>
      <c r="O167" s="89"/>
      <c r="P167" s="90"/>
    </row>
    <row r="168" spans="1:16" ht="15.75" customHeight="1">
      <c r="A168" s="79"/>
      <c r="B168" s="31"/>
      <c r="C168" s="88"/>
      <c r="D168" s="89"/>
      <c r="E168" s="90"/>
      <c r="F168" s="69"/>
      <c r="G168" s="93">
        <f t="shared" si="3"/>
        <v>1600</v>
      </c>
      <c r="H168" s="89"/>
      <c r="I168" s="90"/>
      <c r="J168" s="67">
        <f t="shared" si="0"/>
        <v>0.45</v>
      </c>
      <c r="K168" s="66">
        <f t="shared" si="1"/>
        <v>0</v>
      </c>
      <c r="L168" s="92">
        <f t="shared" si="2"/>
        <v>720</v>
      </c>
      <c r="M168" s="89"/>
      <c r="N168" s="89"/>
      <c r="O168" s="89"/>
      <c r="P168" s="90"/>
    </row>
    <row r="169" spans="1:16" ht="15.75" customHeight="1">
      <c r="A169" s="79"/>
      <c r="B169" s="31"/>
      <c r="C169" s="88"/>
      <c r="D169" s="89"/>
      <c r="E169" s="90"/>
      <c r="F169" s="69"/>
      <c r="G169" s="93">
        <f t="shared" si="3"/>
        <v>1600</v>
      </c>
      <c r="H169" s="89"/>
      <c r="I169" s="90"/>
      <c r="J169" s="67">
        <f t="shared" si="0"/>
        <v>0.45</v>
      </c>
      <c r="K169" s="66">
        <f t="shared" si="1"/>
        <v>0</v>
      </c>
      <c r="L169" s="92">
        <f t="shared" si="2"/>
        <v>720</v>
      </c>
      <c r="M169" s="89"/>
      <c r="N169" s="89"/>
      <c r="O169" s="89"/>
      <c r="P169" s="90"/>
    </row>
    <row r="170" spans="1:16" ht="15.75" customHeight="1">
      <c r="A170" s="79"/>
      <c r="B170" s="31"/>
      <c r="C170" s="88"/>
      <c r="D170" s="89"/>
      <c r="E170" s="90"/>
      <c r="F170" s="69"/>
      <c r="G170" s="93">
        <f t="shared" si="3"/>
        <v>1600</v>
      </c>
      <c r="H170" s="89"/>
      <c r="I170" s="90"/>
      <c r="J170" s="67">
        <f t="shared" si="0"/>
        <v>0.45</v>
      </c>
      <c r="K170" s="66">
        <f t="shared" si="1"/>
        <v>0</v>
      </c>
      <c r="L170" s="92">
        <f t="shared" si="2"/>
        <v>720</v>
      </c>
      <c r="M170" s="89"/>
      <c r="N170" s="89"/>
      <c r="O170" s="89"/>
      <c r="P170" s="90"/>
    </row>
    <row r="171" spans="1:16" ht="15.75" customHeight="1">
      <c r="A171" s="79"/>
      <c r="B171" s="31"/>
      <c r="C171" s="88"/>
      <c r="D171" s="89"/>
      <c r="E171" s="90"/>
      <c r="F171" s="69"/>
      <c r="G171" s="93">
        <f t="shared" si="3"/>
        <v>1600</v>
      </c>
      <c r="H171" s="89"/>
      <c r="I171" s="90"/>
      <c r="J171" s="67">
        <f t="shared" si="0"/>
        <v>0.45</v>
      </c>
      <c r="K171" s="66">
        <f t="shared" si="1"/>
        <v>0</v>
      </c>
      <c r="L171" s="92">
        <f t="shared" si="2"/>
        <v>720</v>
      </c>
      <c r="M171" s="89"/>
      <c r="N171" s="89"/>
      <c r="O171" s="89"/>
      <c r="P171" s="90"/>
    </row>
    <row r="172" spans="1:16" ht="15.75" customHeight="1">
      <c r="A172" s="79"/>
      <c r="B172" s="31"/>
      <c r="C172" s="88"/>
      <c r="D172" s="89"/>
      <c r="E172" s="90"/>
      <c r="F172" s="69"/>
      <c r="G172" s="93">
        <f t="shared" si="3"/>
        <v>1600</v>
      </c>
      <c r="H172" s="89"/>
      <c r="I172" s="90"/>
      <c r="J172" s="67">
        <f t="shared" si="0"/>
        <v>0.45</v>
      </c>
      <c r="K172" s="66">
        <f t="shared" si="1"/>
        <v>0</v>
      </c>
      <c r="L172" s="92">
        <f t="shared" si="2"/>
        <v>720</v>
      </c>
      <c r="M172" s="89"/>
      <c r="N172" s="89"/>
      <c r="O172" s="89"/>
      <c r="P172" s="90"/>
    </row>
    <row r="173" spans="1:16" ht="15.75" customHeight="1">
      <c r="A173" s="79"/>
      <c r="B173" s="31"/>
      <c r="C173" s="88"/>
      <c r="D173" s="89"/>
      <c r="E173" s="90"/>
      <c r="F173" s="69"/>
      <c r="G173" s="93">
        <f t="shared" si="3"/>
        <v>1600</v>
      </c>
      <c r="H173" s="89"/>
      <c r="I173" s="90"/>
      <c r="J173" s="67">
        <f t="shared" si="0"/>
        <v>0.45</v>
      </c>
      <c r="K173" s="66">
        <f t="shared" si="1"/>
        <v>0</v>
      </c>
      <c r="L173" s="92">
        <f t="shared" si="2"/>
        <v>720</v>
      </c>
      <c r="M173" s="89"/>
      <c r="N173" s="89"/>
      <c r="O173" s="89"/>
      <c r="P173" s="90"/>
    </row>
    <row r="174" spans="1:16" ht="15.75" customHeight="1">
      <c r="A174" s="79"/>
      <c r="B174" s="31"/>
      <c r="C174" s="88"/>
      <c r="D174" s="89"/>
      <c r="E174" s="90"/>
      <c r="F174" s="69"/>
      <c r="G174" s="93">
        <f t="shared" si="3"/>
        <v>1600</v>
      </c>
      <c r="H174" s="89"/>
      <c r="I174" s="90"/>
      <c r="J174" s="67">
        <f t="shared" si="0"/>
        <v>0.45</v>
      </c>
      <c r="K174" s="66">
        <f t="shared" si="1"/>
        <v>0</v>
      </c>
      <c r="L174" s="92">
        <f t="shared" si="2"/>
        <v>720</v>
      </c>
      <c r="M174" s="89"/>
      <c r="N174" s="89"/>
      <c r="O174" s="89"/>
      <c r="P174" s="90"/>
    </row>
    <row r="175" spans="1:16" ht="15.75" customHeight="1">
      <c r="A175" s="79"/>
      <c r="B175" s="31"/>
      <c r="C175" s="88"/>
      <c r="D175" s="89"/>
      <c r="E175" s="90"/>
      <c r="F175" s="69"/>
      <c r="G175" s="93">
        <f t="shared" si="3"/>
        <v>1600</v>
      </c>
      <c r="H175" s="89"/>
      <c r="I175" s="90"/>
      <c r="J175" s="67">
        <f t="shared" si="0"/>
        <v>0.45</v>
      </c>
      <c r="K175" s="66">
        <f t="shared" si="1"/>
        <v>0</v>
      </c>
      <c r="L175" s="92">
        <f t="shared" si="2"/>
        <v>720</v>
      </c>
      <c r="M175" s="89"/>
      <c r="N175" s="89"/>
      <c r="O175" s="89"/>
      <c r="P175" s="90"/>
    </row>
    <row r="176" spans="1:16" ht="15.75" customHeight="1">
      <c r="A176" s="79"/>
      <c r="B176" s="31"/>
      <c r="C176" s="88"/>
      <c r="D176" s="89"/>
      <c r="E176" s="90"/>
      <c r="F176" s="69"/>
      <c r="G176" s="93">
        <f t="shared" si="3"/>
        <v>1600</v>
      </c>
      <c r="H176" s="89"/>
      <c r="I176" s="90"/>
      <c r="J176" s="67">
        <f t="shared" si="0"/>
        <v>0.45</v>
      </c>
      <c r="K176" s="66">
        <f t="shared" si="1"/>
        <v>0</v>
      </c>
      <c r="L176" s="92">
        <f t="shared" si="2"/>
        <v>720</v>
      </c>
      <c r="M176" s="89"/>
      <c r="N176" s="89"/>
      <c r="O176" s="89"/>
      <c r="P176" s="90"/>
    </row>
    <row r="177" spans="1:16" ht="15.75" customHeight="1">
      <c r="A177" s="79"/>
      <c r="B177" s="31"/>
      <c r="C177" s="88"/>
      <c r="D177" s="89"/>
      <c r="E177" s="90"/>
      <c r="F177" s="69"/>
      <c r="G177" s="93">
        <f t="shared" si="3"/>
        <v>1600</v>
      </c>
      <c r="H177" s="89"/>
      <c r="I177" s="90"/>
      <c r="J177" s="67">
        <f t="shared" si="0"/>
        <v>0.45</v>
      </c>
      <c r="K177" s="66">
        <f t="shared" si="1"/>
        <v>0</v>
      </c>
      <c r="L177" s="92">
        <f t="shared" si="2"/>
        <v>720</v>
      </c>
      <c r="M177" s="89"/>
      <c r="N177" s="89"/>
      <c r="O177" s="89"/>
      <c r="P177" s="90"/>
    </row>
    <row r="178" spans="1:16" ht="15.75" customHeight="1">
      <c r="A178" s="79"/>
      <c r="B178" s="31"/>
      <c r="C178" s="88"/>
      <c r="D178" s="89"/>
      <c r="E178" s="90"/>
      <c r="F178" s="69"/>
      <c r="G178" s="93">
        <f t="shared" si="3"/>
        <v>1600</v>
      </c>
      <c r="H178" s="89"/>
      <c r="I178" s="90"/>
      <c r="J178" s="67">
        <f t="shared" si="0"/>
        <v>0.45</v>
      </c>
      <c r="K178" s="66">
        <f t="shared" si="1"/>
        <v>0</v>
      </c>
      <c r="L178" s="92">
        <f t="shared" si="2"/>
        <v>720</v>
      </c>
      <c r="M178" s="89"/>
      <c r="N178" s="89"/>
      <c r="O178" s="89"/>
      <c r="P178" s="90"/>
    </row>
    <row r="179" spans="1:16" ht="15.75" customHeight="1">
      <c r="A179" s="79"/>
      <c r="B179" s="31"/>
      <c r="C179" s="88"/>
      <c r="D179" s="89"/>
      <c r="E179" s="90"/>
      <c r="F179" s="69"/>
      <c r="G179" s="93">
        <f t="shared" si="3"/>
        <v>1600</v>
      </c>
      <c r="H179" s="89"/>
      <c r="I179" s="90"/>
      <c r="J179" s="67">
        <f t="shared" si="0"/>
        <v>0.45</v>
      </c>
      <c r="K179" s="66">
        <f t="shared" si="1"/>
        <v>0</v>
      </c>
      <c r="L179" s="92">
        <f t="shared" si="2"/>
        <v>720</v>
      </c>
      <c r="M179" s="89"/>
      <c r="N179" s="89"/>
      <c r="O179" s="89"/>
      <c r="P179" s="90"/>
    </row>
    <row r="180" spans="1:16" ht="15.75" customHeight="1">
      <c r="A180" s="79"/>
      <c r="B180" s="31"/>
      <c r="C180" s="88"/>
      <c r="D180" s="89"/>
      <c r="E180" s="90"/>
      <c r="F180" s="69"/>
      <c r="G180" s="93">
        <f t="shared" si="3"/>
        <v>1600</v>
      </c>
      <c r="H180" s="89"/>
      <c r="I180" s="90"/>
      <c r="J180" s="67">
        <f t="shared" si="0"/>
        <v>0.45</v>
      </c>
      <c r="K180" s="66">
        <f t="shared" si="1"/>
        <v>0</v>
      </c>
      <c r="L180" s="92">
        <f t="shared" si="2"/>
        <v>720</v>
      </c>
      <c r="M180" s="89"/>
      <c r="N180" s="89"/>
      <c r="O180" s="89"/>
      <c r="P180" s="90"/>
    </row>
    <row r="181" spans="1:16" ht="15.75" customHeight="1">
      <c r="A181" s="79"/>
      <c r="B181" s="31"/>
      <c r="C181" s="88"/>
      <c r="D181" s="89"/>
      <c r="E181" s="90"/>
      <c r="F181" s="69"/>
      <c r="G181" s="93">
        <f t="shared" si="3"/>
        <v>1600</v>
      </c>
      <c r="H181" s="89"/>
      <c r="I181" s="90"/>
      <c r="J181" s="67">
        <f t="shared" si="0"/>
        <v>0.45</v>
      </c>
      <c r="K181" s="66">
        <f t="shared" si="1"/>
        <v>0</v>
      </c>
      <c r="L181" s="92">
        <f t="shared" si="2"/>
        <v>720</v>
      </c>
      <c r="M181" s="89"/>
      <c r="N181" s="89"/>
      <c r="O181" s="89"/>
      <c r="P181" s="90"/>
    </row>
    <row r="182" spans="1:16" ht="15.75" customHeight="1">
      <c r="A182" s="79"/>
      <c r="B182" s="31"/>
      <c r="C182" s="88"/>
      <c r="D182" s="89"/>
      <c r="E182" s="90"/>
      <c r="F182" s="69"/>
      <c r="G182" s="93">
        <f t="shared" si="3"/>
        <v>1600</v>
      </c>
      <c r="H182" s="89"/>
      <c r="I182" s="90"/>
      <c r="J182" s="67">
        <f t="shared" si="0"/>
        <v>0.45</v>
      </c>
      <c r="K182" s="66">
        <f t="shared" si="1"/>
        <v>0</v>
      </c>
      <c r="L182" s="92">
        <f t="shared" si="2"/>
        <v>720</v>
      </c>
      <c r="M182" s="89"/>
      <c r="N182" s="89"/>
      <c r="O182" s="89"/>
      <c r="P182" s="90"/>
    </row>
    <row r="183" spans="1:16" ht="15.75" customHeight="1">
      <c r="A183" s="79"/>
      <c r="B183" s="31"/>
      <c r="C183" s="88"/>
      <c r="D183" s="89"/>
      <c r="E183" s="90"/>
      <c r="F183" s="69"/>
      <c r="G183" s="93">
        <f t="shared" si="3"/>
        <v>1600</v>
      </c>
      <c r="H183" s="89"/>
      <c r="I183" s="90"/>
      <c r="J183" s="67">
        <f t="shared" si="0"/>
        <v>0.45</v>
      </c>
      <c r="K183" s="66">
        <f t="shared" si="1"/>
        <v>0</v>
      </c>
      <c r="L183" s="92">
        <f t="shared" si="2"/>
        <v>720</v>
      </c>
      <c r="M183" s="89"/>
      <c r="N183" s="89"/>
      <c r="O183" s="89"/>
      <c r="P183" s="90"/>
    </row>
    <row r="184" spans="1:16" ht="15.75" customHeight="1">
      <c r="A184" s="79"/>
      <c r="B184" s="31"/>
      <c r="C184" s="88"/>
      <c r="D184" s="89"/>
      <c r="E184" s="90"/>
      <c r="F184" s="69"/>
      <c r="G184" s="93">
        <f t="shared" si="3"/>
        <v>1600</v>
      </c>
      <c r="H184" s="89"/>
      <c r="I184" s="90"/>
      <c r="J184" s="67">
        <f t="shared" si="0"/>
        <v>0.45</v>
      </c>
      <c r="K184" s="66">
        <f t="shared" si="1"/>
        <v>0</v>
      </c>
      <c r="L184" s="92">
        <f t="shared" si="2"/>
        <v>720</v>
      </c>
      <c r="M184" s="89"/>
      <c r="N184" s="89"/>
      <c r="O184" s="89"/>
      <c r="P184" s="90"/>
    </row>
    <row r="185" spans="1:16" ht="15.75" customHeight="1">
      <c r="A185" s="79"/>
      <c r="B185" s="31"/>
      <c r="C185" s="88"/>
      <c r="D185" s="89"/>
      <c r="E185" s="90"/>
      <c r="F185" s="69"/>
      <c r="G185" s="93">
        <f t="shared" si="3"/>
        <v>1600</v>
      </c>
      <c r="H185" s="89"/>
      <c r="I185" s="90"/>
      <c r="J185" s="67">
        <f t="shared" si="0"/>
        <v>0.45</v>
      </c>
      <c r="K185" s="66">
        <f t="shared" si="1"/>
        <v>0</v>
      </c>
      <c r="L185" s="92">
        <f t="shared" si="2"/>
        <v>720</v>
      </c>
      <c r="M185" s="89"/>
      <c r="N185" s="89"/>
      <c r="O185" s="89"/>
      <c r="P185" s="90"/>
    </row>
    <row r="186" spans="1:16" ht="15.75" customHeight="1">
      <c r="A186" s="79"/>
      <c r="B186" s="31"/>
      <c r="C186" s="88"/>
      <c r="D186" s="89"/>
      <c r="E186" s="90"/>
      <c r="F186" s="69"/>
      <c r="G186" s="93">
        <f t="shared" si="3"/>
        <v>1600</v>
      </c>
      <c r="H186" s="89"/>
      <c r="I186" s="90"/>
      <c r="J186" s="67">
        <f t="shared" si="0"/>
        <v>0.45</v>
      </c>
      <c r="K186" s="66">
        <f t="shared" si="1"/>
        <v>0</v>
      </c>
      <c r="L186" s="92">
        <f t="shared" si="2"/>
        <v>720</v>
      </c>
      <c r="M186" s="89"/>
      <c r="N186" s="89"/>
      <c r="O186" s="89"/>
      <c r="P186" s="90"/>
    </row>
    <row r="187" spans="1:16" ht="15.75" customHeight="1">
      <c r="A187" s="79"/>
      <c r="B187" s="31"/>
      <c r="C187" s="88"/>
      <c r="D187" s="89"/>
      <c r="E187" s="90"/>
      <c r="F187" s="69"/>
      <c r="G187" s="93">
        <f t="shared" si="3"/>
        <v>1600</v>
      </c>
      <c r="H187" s="89"/>
      <c r="I187" s="90"/>
      <c r="J187" s="67">
        <f t="shared" si="0"/>
        <v>0.45</v>
      </c>
      <c r="K187" s="66">
        <f t="shared" si="1"/>
        <v>0</v>
      </c>
      <c r="L187" s="92">
        <f t="shared" si="2"/>
        <v>720</v>
      </c>
      <c r="M187" s="89"/>
      <c r="N187" s="89"/>
      <c r="O187" s="89"/>
      <c r="P187" s="90"/>
    </row>
    <row r="188" spans="1:16" ht="15.75" customHeight="1">
      <c r="A188" s="79"/>
      <c r="B188" s="31"/>
      <c r="C188" s="88"/>
      <c r="D188" s="89"/>
      <c r="E188" s="90"/>
      <c r="F188" s="69"/>
      <c r="G188" s="93">
        <f t="shared" si="3"/>
        <v>1600</v>
      </c>
      <c r="H188" s="89"/>
      <c r="I188" s="90"/>
      <c r="J188" s="67">
        <f t="shared" si="0"/>
        <v>0.45</v>
      </c>
      <c r="K188" s="66">
        <f t="shared" si="1"/>
        <v>0</v>
      </c>
      <c r="L188" s="92">
        <f t="shared" si="2"/>
        <v>720</v>
      </c>
      <c r="M188" s="89"/>
      <c r="N188" s="89"/>
      <c r="O188" s="89"/>
      <c r="P188" s="90"/>
    </row>
    <row r="189" spans="1:16" ht="15.75" customHeight="1">
      <c r="A189" s="79"/>
      <c r="B189" s="31"/>
      <c r="C189" s="88"/>
      <c r="D189" s="89"/>
      <c r="E189" s="90"/>
      <c r="F189" s="69"/>
      <c r="G189" s="93">
        <f t="shared" si="3"/>
        <v>1600</v>
      </c>
      <c r="H189" s="89"/>
      <c r="I189" s="90"/>
      <c r="J189" s="67">
        <f t="shared" si="0"/>
        <v>0.45</v>
      </c>
      <c r="K189" s="66">
        <f t="shared" si="1"/>
        <v>0</v>
      </c>
      <c r="L189" s="92">
        <f t="shared" si="2"/>
        <v>720</v>
      </c>
      <c r="M189" s="89"/>
      <c r="N189" s="89"/>
      <c r="O189" s="89"/>
      <c r="P189" s="90"/>
    </row>
    <row r="190" spans="1:16" ht="15.75" customHeight="1">
      <c r="A190" s="79"/>
      <c r="B190" s="31"/>
      <c r="C190" s="88"/>
      <c r="D190" s="89"/>
      <c r="E190" s="90"/>
      <c r="F190" s="69"/>
      <c r="G190" s="93">
        <f t="shared" si="3"/>
        <v>1600</v>
      </c>
      <c r="H190" s="89"/>
      <c r="I190" s="90"/>
      <c r="J190" s="67">
        <f t="shared" si="0"/>
        <v>0.45</v>
      </c>
      <c r="K190" s="66">
        <f t="shared" si="1"/>
        <v>0</v>
      </c>
      <c r="L190" s="92">
        <f t="shared" si="2"/>
        <v>720</v>
      </c>
      <c r="M190" s="89"/>
      <c r="N190" s="89"/>
      <c r="O190" s="89"/>
      <c r="P190" s="90"/>
    </row>
    <row r="191" spans="1:16" ht="15.75" customHeight="1">
      <c r="A191" s="79"/>
      <c r="B191" s="31"/>
      <c r="C191" s="88"/>
      <c r="D191" s="89"/>
      <c r="E191" s="90"/>
      <c r="F191" s="69"/>
      <c r="G191" s="93">
        <f t="shared" si="3"/>
        <v>1600</v>
      </c>
      <c r="H191" s="89"/>
      <c r="I191" s="90"/>
      <c r="J191" s="67">
        <f t="shared" si="0"/>
        <v>0.45</v>
      </c>
      <c r="K191" s="66">
        <f t="shared" si="1"/>
        <v>0</v>
      </c>
      <c r="L191" s="92">
        <f t="shared" si="2"/>
        <v>720</v>
      </c>
      <c r="M191" s="89"/>
      <c r="N191" s="89"/>
      <c r="O191" s="89"/>
      <c r="P191" s="90"/>
    </row>
    <row r="192" spans="1:16" ht="15.75" customHeight="1">
      <c r="A192" s="79"/>
      <c r="B192" s="31"/>
      <c r="C192" s="88"/>
      <c r="D192" s="89"/>
      <c r="E192" s="90"/>
      <c r="F192" s="69"/>
      <c r="G192" s="93">
        <f t="shared" si="3"/>
        <v>1600</v>
      </c>
      <c r="H192" s="89"/>
      <c r="I192" s="90"/>
      <c r="J192" s="67">
        <f t="shared" si="0"/>
        <v>0.45</v>
      </c>
      <c r="K192" s="66">
        <f t="shared" si="1"/>
        <v>0</v>
      </c>
      <c r="L192" s="92">
        <f t="shared" si="2"/>
        <v>720</v>
      </c>
      <c r="M192" s="89"/>
      <c r="N192" s="89"/>
      <c r="O192" s="89"/>
      <c r="P192" s="90"/>
    </row>
    <row r="193" spans="1:16" ht="15.75" customHeight="1">
      <c r="A193" s="79"/>
      <c r="B193" s="31"/>
      <c r="C193" s="88"/>
      <c r="D193" s="89"/>
      <c r="E193" s="90"/>
      <c r="F193" s="69"/>
      <c r="G193" s="93">
        <f t="shared" si="3"/>
        <v>1600</v>
      </c>
      <c r="H193" s="89"/>
      <c r="I193" s="90"/>
      <c r="J193" s="67">
        <f t="shared" si="0"/>
        <v>0.45</v>
      </c>
      <c r="K193" s="66">
        <f t="shared" si="1"/>
        <v>0</v>
      </c>
      <c r="L193" s="92">
        <f t="shared" si="2"/>
        <v>720</v>
      </c>
      <c r="M193" s="89"/>
      <c r="N193" s="89"/>
      <c r="O193" s="89"/>
      <c r="P193" s="90"/>
    </row>
    <row r="194" spans="1:16" ht="15.75" customHeight="1">
      <c r="A194" s="79"/>
      <c r="B194" s="31"/>
      <c r="C194" s="88"/>
      <c r="D194" s="89"/>
      <c r="E194" s="90"/>
      <c r="F194" s="69"/>
      <c r="G194" s="93">
        <f t="shared" si="3"/>
        <v>1600</v>
      </c>
      <c r="H194" s="89"/>
      <c r="I194" s="90"/>
      <c r="J194" s="67">
        <f t="shared" si="0"/>
        <v>0.45</v>
      </c>
      <c r="K194" s="66">
        <f t="shared" si="1"/>
        <v>0</v>
      </c>
      <c r="L194" s="92">
        <f t="shared" si="2"/>
        <v>720</v>
      </c>
      <c r="M194" s="89"/>
      <c r="N194" s="89"/>
      <c r="O194" s="89"/>
      <c r="P194" s="90"/>
    </row>
    <row r="195" spans="1:16" ht="15.75" customHeight="1">
      <c r="A195" s="79"/>
      <c r="B195" s="31"/>
      <c r="C195" s="88"/>
      <c r="D195" s="89"/>
      <c r="E195" s="90"/>
      <c r="F195" s="69"/>
      <c r="G195" s="93">
        <f t="shared" si="3"/>
        <v>1600</v>
      </c>
      <c r="H195" s="89"/>
      <c r="I195" s="90"/>
      <c r="J195" s="67">
        <f t="shared" si="0"/>
        <v>0.45</v>
      </c>
      <c r="K195" s="66">
        <f t="shared" si="1"/>
        <v>0</v>
      </c>
      <c r="L195" s="92">
        <f t="shared" si="2"/>
        <v>720</v>
      </c>
      <c r="M195" s="89"/>
      <c r="N195" s="89"/>
      <c r="O195" s="89"/>
      <c r="P195" s="90"/>
    </row>
    <row r="196" spans="1:16" ht="15.75" customHeight="1">
      <c r="A196" s="79"/>
      <c r="B196" s="31"/>
      <c r="C196" s="88"/>
      <c r="D196" s="89"/>
      <c r="E196" s="90"/>
      <c r="F196" s="69"/>
      <c r="G196" s="93">
        <f t="shared" si="3"/>
        <v>1600</v>
      </c>
      <c r="H196" s="89"/>
      <c r="I196" s="90"/>
      <c r="J196" s="67">
        <f t="shared" si="0"/>
        <v>0.45</v>
      </c>
      <c r="K196" s="66">
        <f t="shared" si="1"/>
        <v>0</v>
      </c>
      <c r="L196" s="92">
        <f t="shared" si="2"/>
        <v>720</v>
      </c>
      <c r="M196" s="89"/>
      <c r="N196" s="89"/>
      <c r="O196" s="89"/>
      <c r="P196" s="90"/>
    </row>
    <row r="197" spans="1:16" ht="15.75" customHeight="1">
      <c r="A197" s="79"/>
      <c r="B197" s="31"/>
      <c r="C197" s="88"/>
      <c r="D197" s="89"/>
      <c r="E197" s="90"/>
      <c r="F197" s="69"/>
      <c r="G197" s="93">
        <f t="shared" si="3"/>
        <v>1600</v>
      </c>
      <c r="H197" s="89"/>
      <c r="I197" s="90"/>
      <c r="J197" s="67">
        <f t="shared" si="0"/>
        <v>0.45</v>
      </c>
      <c r="K197" s="66">
        <f t="shared" si="1"/>
        <v>0</v>
      </c>
      <c r="L197" s="92">
        <f t="shared" si="2"/>
        <v>720</v>
      </c>
      <c r="M197" s="89"/>
      <c r="N197" s="89"/>
      <c r="O197" s="89"/>
      <c r="P197" s="90"/>
    </row>
    <row r="198" spans="1:16" ht="15.75" customHeight="1">
      <c r="A198" s="79"/>
      <c r="B198" s="31"/>
      <c r="C198" s="88"/>
      <c r="D198" s="89"/>
      <c r="E198" s="90"/>
      <c r="F198" s="69"/>
      <c r="G198" s="93">
        <f t="shared" si="3"/>
        <v>1600</v>
      </c>
      <c r="H198" s="89"/>
      <c r="I198" s="90"/>
      <c r="J198" s="67">
        <f t="shared" si="0"/>
        <v>0.45</v>
      </c>
      <c r="K198" s="66">
        <f t="shared" si="1"/>
        <v>0</v>
      </c>
      <c r="L198" s="92">
        <f t="shared" si="2"/>
        <v>720</v>
      </c>
      <c r="M198" s="89"/>
      <c r="N198" s="89"/>
      <c r="O198" s="89"/>
      <c r="P198" s="90"/>
    </row>
    <row r="199" spans="1:16" ht="15.75" customHeight="1">
      <c r="A199" s="79"/>
      <c r="B199" s="31"/>
      <c r="C199" s="88"/>
      <c r="D199" s="89"/>
      <c r="E199" s="90"/>
      <c r="F199" s="69"/>
      <c r="G199" s="93">
        <f t="shared" si="3"/>
        <v>1600</v>
      </c>
      <c r="H199" s="89"/>
      <c r="I199" s="90"/>
      <c r="J199" s="67">
        <f t="shared" si="0"/>
        <v>0.45</v>
      </c>
      <c r="K199" s="66">
        <f t="shared" si="1"/>
        <v>0</v>
      </c>
      <c r="L199" s="92">
        <f t="shared" si="2"/>
        <v>720</v>
      </c>
      <c r="M199" s="89"/>
      <c r="N199" s="89"/>
      <c r="O199" s="89"/>
      <c r="P199" s="90"/>
    </row>
    <row r="200" spans="1:16" ht="15.75" customHeight="1">
      <c r="A200" s="79"/>
      <c r="B200" s="31"/>
      <c r="C200" s="88"/>
      <c r="D200" s="89"/>
      <c r="E200" s="90"/>
      <c r="F200" s="69"/>
      <c r="G200" s="93">
        <f t="shared" si="3"/>
        <v>1600</v>
      </c>
      <c r="H200" s="89"/>
      <c r="I200" s="90"/>
      <c r="J200" s="67">
        <f t="shared" si="0"/>
        <v>0.45</v>
      </c>
      <c r="K200" s="66">
        <f t="shared" si="1"/>
        <v>0</v>
      </c>
      <c r="L200" s="92">
        <f t="shared" si="2"/>
        <v>720</v>
      </c>
      <c r="M200" s="89"/>
      <c r="N200" s="89"/>
      <c r="O200" s="89"/>
      <c r="P200" s="90"/>
    </row>
    <row r="201" spans="1:16" ht="15.75" customHeight="1">
      <c r="A201" s="79"/>
      <c r="B201" s="31"/>
      <c r="C201" s="88"/>
      <c r="D201" s="89"/>
      <c r="E201" s="90"/>
      <c r="F201" s="69"/>
      <c r="G201" s="93">
        <f t="shared" si="3"/>
        <v>1600</v>
      </c>
      <c r="H201" s="89"/>
      <c r="I201" s="90"/>
      <c r="J201" s="67">
        <f t="shared" si="0"/>
        <v>0.45</v>
      </c>
      <c r="K201" s="66">
        <f t="shared" si="1"/>
        <v>0</v>
      </c>
      <c r="L201" s="92">
        <f t="shared" si="2"/>
        <v>720</v>
      </c>
      <c r="M201" s="89"/>
      <c r="N201" s="89"/>
      <c r="O201" s="89"/>
      <c r="P201" s="90"/>
    </row>
    <row r="202" spans="1:16" ht="15.75" customHeight="1">
      <c r="A202" s="79"/>
      <c r="B202" s="31"/>
      <c r="C202" s="88"/>
      <c r="D202" s="89"/>
      <c r="E202" s="90"/>
      <c r="F202" s="69"/>
      <c r="G202" s="93">
        <f t="shared" si="3"/>
        <v>1600</v>
      </c>
      <c r="H202" s="89"/>
      <c r="I202" s="90"/>
      <c r="J202" s="67">
        <f t="shared" si="0"/>
        <v>0.45</v>
      </c>
      <c r="K202" s="66">
        <f t="shared" si="1"/>
        <v>0</v>
      </c>
      <c r="L202" s="92">
        <f t="shared" si="2"/>
        <v>720</v>
      </c>
      <c r="M202" s="89"/>
      <c r="N202" s="89"/>
      <c r="O202" s="89"/>
      <c r="P202" s="90"/>
    </row>
    <row r="203" spans="1:16" ht="15.75" customHeight="1">
      <c r="A203" s="79"/>
      <c r="B203" s="31"/>
      <c r="C203" s="88"/>
      <c r="D203" s="89"/>
      <c r="E203" s="90"/>
      <c r="F203" s="69"/>
      <c r="G203" s="93">
        <f t="shared" si="3"/>
        <v>1600</v>
      </c>
      <c r="H203" s="89"/>
      <c r="I203" s="90"/>
      <c r="J203" s="67">
        <f t="shared" si="0"/>
        <v>0.45</v>
      </c>
      <c r="K203" s="66">
        <f t="shared" si="1"/>
        <v>0</v>
      </c>
      <c r="L203" s="92">
        <f t="shared" si="2"/>
        <v>720</v>
      </c>
      <c r="M203" s="89"/>
      <c r="N203" s="89"/>
      <c r="O203" s="89"/>
      <c r="P203" s="90"/>
    </row>
    <row r="204" spans="1:16" ht="15.75" customHeight="1">
      <c r="A204" s="79"/>
      <c r="B204" s="31"/>
      <c r="C204" s="88"/>
      <c r="D204" s="89"/>
      <c r="E204" s="90"/>
      <c r="F204" s="69"/>
      <c r="G204" s="93">
        <f t="shared" si="3"/>
        <v>1600</v>
      </c>
      <c r="H204" s="89"/>
      <c r="I204" s="90"/>
      <c r="J204" s="67">
        <f t="shared" si="0"/>
        <v>0.45</v>
      </c>
      <c r="K204" s="66">
        <f t="shared" si="1"/>
        <v>0</v>
      </c>
      <c r="L204" s="92">
        <f t="shared" si="2"/>
        <v>720</v>
      </c>
      <c r="M204" s="89"/>
      <c r="N204" s="89"/>
      <c r="O204" s="89"/>
      <c r="P204" s="90"/>
    </row>
    <row r="205" spans="1:16" ht="15.75" customHeight="1">
      <c r="A205" s="79"/>
      <c r="B205" s="31"/>
      <c r="C205" s="88"/>
      <c r="D205" s="89"/>
      <c r="E205" s="90"/>
      <c r="F205" s="69"/>
      <c r="G205" s="93">
        <f t="shared" si="3"/>
        <v>1600</v>
      </c>
      <c r="H205" s="89"/>
      <c r="I205" s="90"/>
      <c r="J205" s="67">
        <f t="shared" si="0"/>
        <v>0.45</v>
      </c>
      <c r="K205" s="66">
        <f t="shared" si="1"/>
        <v>0</v>
      </c>
      <c r="L205" s="92">
        <f t="shared" si="2"/>
        <v>720</v>
      </c>
      <c r="M205" s="89"/>
      <c r="N205" s="89"/>
      <c r="O205" s="89"/>
      <c r="P205" s="90"/>
    </row>
    <row r="206" spans="1:16" ht="15.75" customHeight="1">
      <c r="A206" s="79"/>
      <c r="B206" s="31"/>
      <c r="C206" s="88"/>
      <c r="D206" s="89"/>
      <c r="E206" s="90"/>
      <c r="F206" s="69"/>
      <c r="G206" s="93">
        <f t="shared" si="3"/>
        <v>1600</v>
      </c>
      <c r="H206" s="89"/>
      <c r="I206" s="90"/>
      <c r="J206" s="67">
        <f t="shared" si="0"/>
        <v>0.45</v>
      </c>
      <c r="K206" s="66">
        <f t="shared" si="1"/>
        <v>0</v>
      </c>
      <c r="L206" s="92">
        <f t="shared" si="2"/>
        <v>720</v>
      </c>
      <c r="M206" s="89"/>
      <c r="N206" s="89"/>
      <c r="O206" s="89"/>
      <c r="P206" s="90"/>
    </row>
    <row r="207" spans="1:16" ht="15.75" customHeight="1">
      <c r="A207" s="79"/>
      <c r="B207" s="31"/>
      <c r="C207" s="88"/>
      <c r="D207" s="89"/>
      <c r="E207" s="90"/>
      <c r="F207" s="69"/>
      <c r="G207" s="93">
        <f t="shared" si="3"/>
        <v>1600</v>
      </c>
      <c r="H207" s="89"/>
      <c r="I207" s="90"/>
      <c r="J207" s="67">
        <f t="shared" si="0"/>
        <v>0.45</v>
      </c>
      <c r="K207" s="66">
        <f t="shared" si="1"/>
        <v>0</v>
      </c>
      <c r="L207" s="92">
        <f t="shared" si="2"/>
        <v>720</v>
      </c>
      <c r="M207" s="89"/>
      <c r="N207" s="89"/>
      <c r="O207" s="89"/>
      <c r="P207" s="90"/>
    </row>
    <row r="208" spans="1:16" ht="15.75" customHeight="1">
      <c r="A208" s="79"/>
      <c r="B208" s="31"/>
      <c r="C208" s="88"/>
      <c r="D208" s="89"/>
      <c r="E208" s="90"/>
      <c r="F208" s="69"/>
      <c r="G208" s="93">
        <f t="shared" si="3"/>
        <v>1600</v>
      </c>
      <c r="H208" s="89"/>
      <c r="I208" s="90"/>
      <c r="J208" s="67">
        <f t="shared" si="0"/>
        <v>0.45</v>
      </c>
      <c r="K208" s="66">
        <f t="shared" si="1"/>
        <v>0</v>
      </c>
      <c r="L208" s="92">
        <f t="shared" si="2"/>
        <v>720</v>
      </c>
      <c r="M208" s="89"/>
      <c r="N208" s="89"/>
      <c r="O208" s="89"/>
      <c r="P208" s="90"/>
    </row>
    <row r="209" spans="1:16" ht="15.75" customHeight="1">
      <c r="A209" s="79"/>
      <c r="B209" s="31"/>
      <c r="C209" s="88"/>
      <c r="D209" s="89"/>
      <c r="E209" s="90"/>
      <c r="F209" s="69"/>
      <c r="G209" s="93">
        <f t="shared" si="3"/>
        <v>1600</v>
      </c>
      <c r="H209" s="89"/>
      <c r="I209" s="90"/>
      <c r="J209" s="67">
        <f t="shared" si="0"/>
        <v>0.45</v>
      </c>
      <c r="K209" s="66">
        <f t="shared" si="1"/>
        <v>0</v>
      </c>
      <c r="L209" s="92">
        <f t="shared" si="2"/>
        <v>720</v>
      </c>
      <c r="M209" s="89"/>
      <c r="N209" s="89"/>
      <c r="O209" s="89"/>
      <c r="P209" s="90"/>
    </row>
    <row r="210" spans="1:16" ht="15.75" customHeight="1">
      <c r="A210" s="79"/>
      <c r="B210" s="31"/>
      <c r="C210" s="88"/>
      <c r="D210" s="89"/>
      <c r="E210" s="90"/>
      <c r="F210" s="69"/>
      <c r="G210" s="93">
        <f t="shared" si="3"/>
        <v>1600</v>
      </c>
      <c r="H210" s="89"/>
      <c r="I210" s="90"/>
      <c r="J210" s="67">
        <f t="shared" si="0"/>
        <v>0.45</v>
      </c>
      <c r="K210" s="66">
        <f t="shared" si="1"/>
        <v>0</v>
      </c>
      <c r="L210" s="92">
        <f t="shared" si="2"/>
        <v>720</v>
      </c>
      <c r="M210" s="89"/>
      <c r="N210" s="89"/>
      <c r="O210" s="89"/>
      <c r="P210" s="90"/>
    </row>
    <row r="211" spans="1:16" ht="15.75" customHeight="1">
      <c r="A211" s="79"/>
      <c r="B211" s="31"/>
      <c r="C211" s="88"/>
      <c r="D211" s="89"/>
      <c r="E211" s="90"/>
      <c r="F211" s="69"/>
      <c r="G211" s="93">
        <f t="shared" si="3"/>
        <v>1600</v>
      </c>
      <c r="H211" s="89"/>
      <c r="I211" s="90"/>
      <c r="J211" s="67">
        <f t="shared" si="0"/>
        <v>0.45</v>
      </c>
      <c r="K211" s="66">
        <f t="shared" si="1"/>
        <v>0</v>
      </c>
      <c r="L211" s="92">
        <f t="shared" si="2"/>
        <v>720</v>
      </c>
      <c r="M211" s="89"/>
      <c r="N211" s="89"/>
      <c r="O211" s="89"/>
      <c r="P211" s="90"/>
    </row>
    <row r="212" spans="1:16" ht="15.75" customHeight="1">
      <c r="A212" s="79"/>
      <c r="B212" s="31"/>
      <c r="C212" s="88"/>
      <c r="D212" s="89"/>
      <c r="E212" s="90"/>
      <c r="F212" s="69"/>
      <c r="G212" s="93">
        <f t="shared" si="3"/>
        <v>1600</v>
      </c>
      <c r="H212" s="89"/>
      <c r="I212" s="90"/>
      <c r="J212" s="67">
        <f t="shared" si="0"/>
        <v>0.45</v>
      </c>
      <c r="K212" s="66">
        <f t="shared" si="1"/>
        <v>0</v>
      </c>
      <c r="L212" s="92">
        <f t="shared" si="2"/>
        <v>720</v>
      </c>
      <c r="M212" s="89"/>
      <c r="N212" s="89"/>
      <c r="O212" s="89"/>
      <c r="P212" s="90"/>
    </row>
    <row r="213" spans="1:16" ht="15.75" customHeight="1">
      <c r="A213" s="79"/>
      <c r="B213" s="31"/>
      <c r="C213" s="88"/>
      <c r="D213" s="89"/>
      <c r="E213" s="90"/>
      <c r="F213" s="69"/>
      <c r="G213" s="93">
        <f t="shared" si="3"/>
        <v>1600</v>
      </c>
      <c r="H213" s="89"/>
      <c r="I213" s="90"/>
      <c r="J213" s="67">
        <f t="shared" si="0"/>
        <v>0.45</v>
      </c>
      <c r="K213" s="66">
        <f t="shared" si="1"/>
        <v>0</v>
      </c>
      <c r="L213" s="92">
        <f t="shared" si="2"/>
        <v>720</v>
      </c>
      <c r="M213" s="89"/>
      <c r="N213" s="89"/>
      <c r="O213" s="89"/>
      <c r="P213" s="90"/>
    </row>
    <row r="214" spans="1:16" ht="15.75" customHeight="1">
      <c r="A214" s="79"/>
      <c r="B214" s="31"/>
      <c r="C214" s="88"/>
      <c r="D214" s="89"/>
      <c r="E214" s="90"/>
      <c r="F214" s="69"/>
      <c r="G214" s="93">
        <f t="shared" si="3"/>
        <v>1600</v>
      </c>
      <c r="H214" s="89"/>
      <c r="I214" s="90"/>
      <c r="J214" s="67">
        <f t="shared" si="0"/>
        <v>0.45</v>
      </c>
      <c r="K214" s="66">
        <f t="shared" si="1"/>
        <v>0</v>
      </c>
      <c r="L214" s="92">
        <f t="shared" si="2"/>
        <v>720</v>
      </c>
      <c r="M214" s="89"/>
      <c r="N214" s="89"/>
      <c r="O214" s="89"/>
      <c r="P214" s="90"/>
    </row>
    <row r="215" spans="1:16" ht="15.75" customHeight="1">
      <c r="A215" s="79"/>
      <c r="B215" s="31"/>
      <c r="C215" s="88"/>
      <c r="D215" s="89"/>
      <c r="E215" s="90"/>
      <c r="F215" s="69"/>
      <c r="G215" s="93">
        <f t="shared" si="3"/>
        <v>1600</v>
      </c>
      <c r="H215" s="89"/>
      <c r="I215" s="90"/>
      <c r="J215" s="67">
        <f t="shared" si="0"/>
        <v>0.45</v>
      </c>
      <c r="K215" s="66">
        <f t="shared" si="1"/>
        <v>0</v>
      </c>
      <c r="L215" s="92">
        <f t="shared" si="2"/>
        <v>720</v>
      </c>
      <c r="M215" s="89"/>
      <c r="N215" s="89"/>
      <c r="O215" s="89"/>
      <c r="P215" s="90"/>
    </row>
    <row r="216" spans="1:16" ht="15.75" customHeight="1">
      <c r="A216" s="79"/>
      <c r="B216" s="31"/>
      <c r="C216" s="88"/>
      <c r="D216" s="89"/>
      <c r="E216" s="90"/>
      <c r="F216" s="69"/>
      <c r="G216" s="93">
        <f t="shared" si="3"/>
        <v>1600</v>
      </c>
      <c r="H216" s="89"/>
      <c r="I216" s="90"/>
      <c r="J216" s="67">
        <f t="shared" si="0"/>
        <v>0.45</v>
      </c>
      <c r="K216" s="66">
        <f t="shared" si="1"/>
        <v>0</v>
      </c>
      <c r="L216" s="92">
        <f t="shared" si="2"/>
        <v>720</v>
      </c>
      <c r="M216" s="89"/>
      <c r="N216" s="89"/>
      <c r="O216" s="89"/>
      <c r="P216" s="90"/>
    </row>
    <row r="217" spans="1:16" ht="15.75" customHeight="1">
      <c r="A217" s="79"/>
      <c r="B217" s="31"/>
      <c r="C217" s="88"/>
      <c r="D217" s="89"/>
      <c r="E217" s="90"/>
      <c r="F217" s="69"/>
      <c r="G217" s="93">
        <f t="shared" si="3"/>
        <v>1600</v>
      </c>
      <c r="H217" s="89"/>
      <c r="I217" s="90"/>
      <c r="J217" s="67">
        <f t="shared" si="0"/>
        <v>0.45</v>
      </c>
      <c r="K217" s="66">
        <f t="shared" si="1"/>
        <v>0</v>
      </c>
      <c r="L217" s="92">
        <f t="shared" si="2"/>
        <v>720</v>
      </c>
      <c r="M217" s="89"/>
      <c r="N217" s="89"/>
      <c r="O217" s="89"/>
      <c r="P217" s="90"/>
    </row>
    <row r="218" spans="1:16" ht="15.75" customHeight="1">
      <c r="A218" s="79"/>
      <c r="B218" s="31"/>
      <c r="C218" s="88"/>
      <c r="D218" s="89"/>
      <c r="E218" s="90"/>
      <c r="F218" s="69"/>
      <c r="G218" s="93">
        <f t="shared" si="3"/>
        <v>1600</v>
      </c>
      <c r="H218" s="89"/>
      <c r="I218" s="90"/>
      <c r="J218" s="67">
        <f t="shared" si="0"/>
        <v>0.45</v>
      </c>
      <c r="K218" s="66">
        <f t="shared" si="1"/>
        <v>0</v>
      </c>
      <c r="L218" s="92">
        <f t="shared" si="2"/>
        <v>720</v>
      </c>
      <c r="M218" s="89"/>
      <c r="N218" s="89"/>
      <c r="O218" s="89"/>
      <c r="P218" s="90"/>
    </row>
    <row r="219" spans="1:16" ht="15.75" customHeight="1">
      <c r="A219" s="79"/>
      <c r="B219" s="31"/>
      <c r="C219" s="88"/>
      <c r="D219" s="89"/>
      <c r="E219" s="90"/>
      <c r="F219" s="69"/>
      <c r="G219" s="93">
        <f t="shared" si="3"/>
        <v>1600</v>
      </c>
      <c r="H219" s="89"/>
      <c r="I219" s="90"/>
      <c r="J219" s="67">
        <f t="shared" si="0"/>
        <v>0.45</v>
      </c>
      <c r="K219" s="66">
        <f t="shared" si="1"/>
        <v>0</v>
      </c>
      <c r="L219" s="92">
        <f t="shared" si="2"/>
        <v>720</v>
      </c>
      <c r="M219" s="89"/>
      <c r="N219" s="89"/>
      <c r="O219" s="89"/>
      <c r="P219" s="90"/>
    </row>
    <row r="220" spans="1:16" ht="15.75" customHeight="1">
      <c r="A220" s="79"/>
      <c r="B220" s="31"/>
      <c r="C220" s="88"/>
      <c r="D220" s="89"/>
      <c r="E220" s="90"/>
      <c r="F220" s="69"/>
      <c r="G220" s="93">
        <f t="shared" si="3"/>
        <v>1600</v>
      </c>
      <c r="H220" s="89"/>
      <c r="I220" s="90"/>
      <c r="J220" s="67">
        <f t="shared" si="0"/>
        <v>0.45</v>
      </c>
      <c r="K220" s="66">
        <f t="shared" si="1"/>
        <v>0</v>
      </c>
      <c r="L220" s="92">
        <f t="shared" si="2"/>
        <v>720</v>
      </c>
      <c r="M220" s="89"/>
      <c r="N220" s="89"/>
      <c r="O220" s="89"/>
      <c r="P220" s="90"/>
    </row>
    <row r="221" spans="1:16" ht="15.75" customHeight="1">
      <c r="A221" s="79"/>
      <c r="B221" s="31"/>
      <c r="C221" s="88"/>
      <c r="D221" s="89"/>
      <c r="E221" s="90"/>
      <c r="F221" s="69"/>
      <c r="G221" s="93">
        <f t="shared" si="3"/>
        <v>1600</v>
      </c>
      <c r="H221" s="89"/>
      <c r="I221" s="90"/>
      <c r="J221" s="67">
        <f t="shared" si="0"/>
        <v>0.45</v>
      </c>
      <c r="K221" s="66">
        <f t="shared" si="1"/>
        <v>0</v>
      </c>
      <c r="L221" s="92">
        <f t="shared" si="2"/>
        <v>720</v>
      </c>
      <c r="M221" s="89"/>
      <c r="N221" s="89"/>
      <c r="O221" s="89"/>
      <c r="P221" s="90"/>
    </row>
    <row r="222" spans="1:16" ht="15.75" customHeight="1">
      <c r="A222" s="79"/>
      <c r="B222" s="31"/>
      <c r="C222" s="88"/>
      <c r="D222" s="89"/>
      <c r="E222" s="90"/>
      <c r="F222" s="69"/>
      <c r="G222" s="93">
        <f t="shared" si="3"/>
        <v>1600</v>
      </c>
      <c r="H222" s="89"/>
      <c r="I222" s="90"/>
      <c r="J222" s="67">
        <f t="shared" si="0"/>
        <v>0.45</v>
      </c>
      <c r="K222" s="66">
        <f t="shared" si="1"/>
        <v>0</v>
      </c>
      <c r="L222" s="92">
        <f t="shared" si="2"/>
        <v>720</v>
      </c>
      <c r="M222" s="89"/>
      <c r="N222" s="89"/>
      <c r="O222" s="89"/>
      <c r="P222" s="90"/>
    </row>
    <row r="223" spans="1:16" ht="15.75" customHeight="1">
      <c r="A223" s="79"/>
      <c r="B223" s="31"/>
      <c r="C223" s="88"/>
      <c r="D223" s="89"/>
      <c r="E223" s="90"/>
      <c r="F223" s="69"/>
      <c r="G223" s="93">
        <f t="shared" si="3"/>
        <v>1600</v>
      </c>
      <c r="H223" s="89"/>
      <c r="I223" s="90"/>
      <c r="J223" s="67">
        <f t="shared" si="0"/>
        <v>0.45</v>
      </c>
      <c r="K223" s="66">
        <f t="shared" si="1"/>
        <v>0</v>
      </c>
      <c r="L223" s="92">
        <f t="shared" si="2"/>
        <v>720</v>
      </c>
      <c r="M223" s="89"/>
      <c r="N223" s="89"/>
      <c r="O223" s="89"/>
      <c r="P223" s="90"/>
    </row>
    <row r="224" spans="1:16" ht="15.75" customHeight="1">
      <c r="A224" s="79"/>
      <c r="B224" s="31"/>
      <c r="C224" s="88"/>
      <c r="D224" s="89"/>
      <c r="E224" s="90"/>
      <c r="F224" s="69"/>
      <c r="G224" s="93">
        <f t="shared" si="3"/>
        <v>1600</v>
      </c>
      <c r="H224" s="89"/>
      <c r="I224" s="90"/>
      <c r="J224" s="67">
        <f t="shared" si="0"/>
        <v>0.45</v>
      </c>
      <c r="K224" s="66">
        <f t="shared" si="1"/>
        <v>0</v>
      </c>
      <c r="L224" s="92">
        <f t="shared" si="2"/>
        <v>720</v>
      </c>
      <c r="M224" s="89"/>
      <c r="N224" s="89"/>
      <c r="O224" s="89"/>
      <c r="P224" s="90"/>
    </row>
    <row r="225" spans="1:16" ht="15.75" customHeight="1">
      <c r="A225" s="79"/>
      <c r="B225" s="31"/>
      <c r="C225" s="88"/>
      <c r="D225" s="89"/>
      <c r="E225" s="90"/>
      <c r="F225" s="69"/>
      <c r="G225" s="93">
        <f t="shared" si="3"/>
        <v>1600</v>
      </c>
      <c r="H225" s="89"/>
      <c r="I225" s="90"/>
      <c r="J225" s="67">
        <f t="shared" si="0"/>
        <v>0.45</v>
      </c>
      <c r="K225" s="66">
        <f t="shared" si="1"/>
        <v>0</v>
      </c>
      <c r="L225" s="92">
        <f t="shared" si="2"/>
        <v>720</v>
      </c>
      <c r="M225" s="89"/>
      <c r="N225" s="89"/>
      <c r="O225" s="89"/>
      <c r="P225" s="90"/>
    </row>
    <row r="226" spans="1:16" ht="15.75" customHeight="1">
      <c r="A226" s="79"/>
      <c r="B226" s="31"/>
      <c r="C226" s="88"/>
      <c r="D226" s="89"/>
      <c r="E226" s="90"/>
      <c r="F226" s="69"/>
      <c r="G226" s="93">
        <f t="shared" si="3"/>
        <v>1600</v>
      </c>
      <c r="H226" s="89"/>
      <c r="I226" s="90"/>
      <c r="J226" s="67">
        <f t="shared" si="0"/>
        <v>0.45</v>
      </c>
      <c r="K226" s="66">
        <f t="shared" si="1"/>
        <v>0</v>
      </c>
      <c r="L226" s="92">
        <f t="shared" si="2"/>
        <v>720</v>
      </c>
      <c r="M226" s="89"/>
      <c r="N226" s="89"/>
      <c r="O226" s="89"/>
      <c r="P226" s="90"/>
    </row>
    <row r="227" spans="1:16" ht="15.75" customHeight="1">
      <c r="A227" s="79"/>
      <c r="B227" s="31"/>
      <c r="C227" s="88"/>
      <c r="D227" s="89"/>
      <c r="E227" s="90"/>
      <c r="F227" s="69"/>
      <c r="G227" s="93">
        <f t="shared" si="3"/>
        <v>1600</v>
      </c>
      <c r="H227" s="89"/>
      <c r="I227" s="90"/>
      <c r="J227" s="67">
        <f t="shared" si="0"/>
        <v>0.45</v>
      </c>
      <c r="K227" s="66">
        <f t="shared" si="1"/>
        <v>0</v>
      </c>
      <c r="L227" s="92">
        <f t="shared" si="2"/>
        <v>720</v>
      </c>
      <c r="M227" s="89"/>
      <c r="N227" s="89"/>
      <c r="O227" s="89"/>
      <c r="P227" s="90"/>
    </row>
    <row r="228" spans="1:16" ht="15.75" customHeight="1">
      <c r="A228" s="79"/>
      <c r="B228" s="31"/>
      <c r="C228" s="88"/>
      <c r="D228" s="89"/>
      <c r="E228" s="90"/>
      <c r="F228" s="69"/>
      <c r="G228" s="93">
        <f t="shared" si="3"/>
        <v>1600</v>
      </c>
      <c r="H228" s="89"/>
      <c r="I228" s="90"/>
      <c r="J228" s="67">
        <f t="shared" si="0"/>
        <v>0.45</v>
      </c>
      <c r="K228" s="66">
        <f t="shared" si="1"/>
        <v>0</v>
      </c>
      <c r="L228" s="92">
        <f t="shared" si="2"/>
        <v>720</v>
      </c>
      <c r="M228" s="89"/>
      <c r="N228" s="89"/>
      <c r="O228" s="89"/>
      <c r="P228" s="90"/>
    </row>
    <row r="229" spans="1:16" ht="15.75" customHeight="1">
      <c r="A229" s="79"/>
      <c r="B229" s="31"/>
      <c r="C229" s="88"/>
      <c r="D229" s="89"/>
      <c r="E229" s="90"/>
      <c r="F229" s="69"/>
      <c r="G229" s="93">
        <f t="shared" si="3"/>
        <v>1600</v>
      </c>
      <c r="H229" s="89"/>
      <c r="I229" s="90"/>
      <c r="J229" s="67">
        <f t="shared" si="0"/>
        <v>0.45</v>
      </c>
      <c r="K229" s="66">
        <f t="shared" si="1"/>
        <v>0</v>
      </c>
      <c r="L229" s="92">
        <f t="shared" si="2"/>
        <v>720</v>
      </c>
      <c r="M229" s="89"/>
      <c r="N229" s="89"/>
      <c r="O229" s="89"/>
      <c r="P229" s="90"/>
    </row>
    <row r="230" spans="1:16" ht="15.75" customHeight="1">
      <c r="A230" s="79"/>
      <c r="B230" s="31"/>
      <c r="C230" s="88"/>
      <c r="D230" s="89"/>
      <c r="E230" s="90"/>
      <c r="F230" s="69"/>
      <c r="G230" s="93">
        <f t="shared" si="3"/>
        <v>1600</v>
      </c>
      <c r="H230" s="89"/>
      <c r="I230" s="90"/>
      <c r="J230" s="67">
        <f t="shared" si="0"/>
        <v>0.45</v>
      </c>
      <c r="K230" s="66">
        <f t="shared" si="1"/>
        <v>0</v>
      </c>
      <c r="L230" s="92">
        <f t="shared" si="2"/>
        <v>720</v>
      </c>
      <c r="M230" s="89"/>
      <c r="N230" s="89"/>
      <c r="O230" s="89"/>
      <c r="P230" s="90"/>
    </row>
    <row r="231" spans="1:16" ht="15.75" customHeight="1">
      <c r="A231" s="79"/>
      <c r="B231" s="31"/>
      <c r="C231" s="88"/>
      <c r="D231" s="89"/>
      <c r="E231" s="90"/>
      <c r="F231" s="69"/>
      <c r="G231" s="93">
        <f t="shared" si="3"/>
        <v>1600</v>
      </c>
      <c r="H231" s="89"/>
      <c r="I231" s="90"/>
      <c r="J231" s="67">
        <f t="shared" si="0"/>
        <v>0.45</v>
      </c>
      <c r="K231" s="66">
        <f t="shared" si="1"/>
        <v>0</v>
      </c>
      <c r="L231" s="92">
        <f t="shared" si="2"/>
        <v>720</v>
      </c>
      <c r="M231" s="89"/>
      <c r="N231" s="89"/>
      <c r="O231" s="89"/>
      <c r="P231" s="90"/>
    </row>
    <row r="232" spans="1:16" ht="15.75" customHeight="1">
      <c r="A232" s="79"/>
      <c r="B232" s="31"/>
      <c r="C232" s="88"/>
      <c r="D232" s="89"/>
      <c r="E232" s="90"/>
      <c r="F232" s="69"/>
      <c r="G232" s="93">
        <f t="shared" si="3"/>
        <v>1600</v>
      </c>
      <c r="H232" s="89"/>
      <c r="I232" s="90"/>
      <c r="J232" s="67">
        <f t="shared" si="0"/>
        <v>0.45</v>
      </c>
      <c r="K232" s="66">
        <f t="shared" si="1"/>
        <v>0</v>
      </c>
      <c r="L232" s="92">
        <f t="shared" si="2"/>
        <v>720</v>
      </c>
      <c r="M232" s="89"/>
      <c r="N232" s="89"/>
      <c r="O232" s="89"/>
      <c r="P232" s="90"/>
    </row>
    <row r="233" spans="1:16" ht="15.75" customHeight="1">
      <c r="A233" s="79"/>
      <c r="B233" s="31"/>
      <c r="C233" s="88"/>
      <c r="D233" s="89"/>
      <c r="E233" s="90"/>
      <c r="F233" s="69"/>
      <c r="G233" s="93">
        <f t="shared" si="3"/>
        <v>1600</v>
      </c>
      <c r="H233" s="89"/>
      <c r="I233" s="90"/>
      <c r="J233" s="67">
        <f t="shared" si="0"/>
        <v>0.45</v>
      </c>
      <c r="K233" s="66">
        <f t="shared" si="1"/>
        <v>0</v>
      </c>
      <c r="L233" s="92">
        <f t="shared" si="2"/>
        <v>720</v>
      </c>
      <c r="M233" s="89"/>
      <c r="N233" s="89"/>
      <c r="O233" s="89"/>
      <c r="P233" s="90"/>
    </row>
    <row r="234" spans="1:16" ht="15.75" customHeight="1">
      <c r="A234" s="79"/>
      <c r="B234" s="31"/>
      <c r="C234" s="88"/>
      <c r="D234" s="89"/>
      <c r="E234" s="90"/>
      <c r="F234" s="69"/>
      <c r="G234" s="93">
        <f t="shared" si="3"/>
        <v>1600</v>
      </c>
      <c r="H234" s="89"/>
      <c r="I234" s="90"/>
      <c r="J234" s="67">
        <f t="shared" si="0"/>
        <v>0.45</v>
      </c>
      <c r="K234" s="66">
        <f t="shared" si="1"/>
        <v>0</v>
      </c>
      <c r="L234" s="92">
        <f t="shared" si="2"/>
        <v>720</v>
      </c>
      <c r="M234" s="89"/>
      <c r="N234" s="89"/>
      <c r="O234" s="89"/>
      <c r="P234" s="90"/>
    </row>
    <row r="235" spans="1:16" ht="15.75" customHeight="1">
      <c r="A235" s="79"/>
      <c r="B235" s="31"/>
      <c r="C235" s="88"/>
      <c r="D235" s="89"/>
      <c r="E235" s="90"/>
      <c r="F235" s="69"/>
      <c r="G235" s="93">
        <f t="shared" si="3"/>
        <v>1600</v>
      </c>
      <c r="H235" s="89"/>
      <c r="I235" s="90"/>
      <c r="J235" s="67">
        <f t="shared" si="0"/>
        <v>0.45</v>
      </c>
      <c r="K235" s="66">
        <f t="shared" si="1"/>
        <v>0</v>
      </c>
      <c r="L235" s="92">
        <f t="shared" si="2"/>
        <v>720</v>
      </c>
      <c r="M235" s="89"/>
      <c r="N235" s="89"/>
      <c r="O235" s="89"/>
      <c r="P235" s="90"/>
    </row>
    <row r="236" spans="1:16" ht="15.75" customHeight="1">
      <c r="A236" s="79"/>
      <c r="B236" s="31"/>
      <c r="C236" s="88"/>
      <c r="D236" s="89"/>
      <c r="E236" s="90"/>
      <c r="F236" s="69"/>
      <c r="G236" s="93">
        <f t="shared" si="3"/>
        <v>1600</v>
      </c>
      <c r="H236" s="89"/>
      <c r="I236" s="90"/>
      <c r="J236" s="67">
        <f t="shared" si="0"/>
        <v>0.45</v>
      </c>
      <c r="K236" s="66">
        <f t="shared" si="1"/>
        <v>0</v>
      </c>
      <c r="L236" s="92">
        <f t="shared" si="2"/>
        <v>720</v>
      </c>
      <c r="M236" s="89"/>
      <c r="N236" s="89"/>
      <c r="O236" s="89"/>
      <c r="P236" s="90"/>
    </row>
    <row r="237" spans="1:16" ht="15.75" customHeight="1">
      <c r="A237" s="79"/>
      <c r="B237" s="31"/>
      <c r="C237" s="88"/>
      <c r="D237" s="89"/>
      <c r="E237" s="90"/>
      <c r="F237" s="69"/>
      <c r="G237" s="93">
        <f t="shared" si="3"/>
        <v>1600</v>
      </c>
      <c r="H237" s="89"/>
      <c r="I237" s="90"/>
      <c r="J237" s="67">
        <f t="shared" si="0"/>
        <v>0.45</v>
      </c>
      <c r="K237" s="66">
        <f t="shared" si="1"/>
        <v>0</v>
      </c>
      <c r="L237" s="92">
        <f t="shared" si="2"/>
        <v>720</v>
      </c>
      <c r="M237" s="89"/>
      <c r="N237" s="89"/>
      <c r="O237" s="89"/>
      <c r="P237" s="90"/>
    </row>
    <row r="238" spans="1:16" ht="15.75" customHeight="1">
      <c r="A238" s="79"/>
      <c r="B238" s="31"/>
      <c r="C238" s="88"/>
      <c r="D238" s="89"/>
      <c r="E238" s="90"/>
      <c r="F238" s="69"/>
      <c r="G238" s="93">
        <f t="shared" si="3"/>
        <v>1600</v>
      </c>
      <c r="H238" s="89"/>
      <c r="I238" s="90"/>
      <c r="J238" s="67">
        <f t="shared" si="0"/>
        <v>0.45</v>
      </c>
      <c r="K238" s="66">
        <f t="shared" si="1"/>
        <v>0</v>
      </c>
      <c r="L238" s="92">
        <f t="shared" si="2"/>
        <v>720</v>
      </c>
      <c r="M238" s="89"/>
      <c r="N238" s="89"/>
      <c r="O238" s="89"/>
      <c r="P238" s="90"/>
    </row>
    <row r="239" spans="1:16" ht="15.75" customHeight="1">
      <c r="A239" s="79"/>
      <c r="B239" s="31"/>
      <c r="C239" s="88"/>
      <c r="D239" s="89"/>
      <c r="E239" s="90"/>
      <c r="F239" s="69"/>
      <c r="G239" s="93">
        <f t="shared" si="3"/>
        <v>1600</v>
      </c>
      <c r="H239" s="89"/>
      <c r="I239" s="90"/>
      <c r="J239" s="67">
        <f t="shared" si="0"/>
        <v>0.45</v>
      </c>
      <c r="K239" s="66">
        <f t="shared" si="1"/>
        <v>0</v>
      </c>
      <c r="L239" s="92">
        <f t="shared" si="2"/>
        <v>720</v>
      </c>
      <c r="M239" s="89"/>
      <c r="N239" s="89"/>
      <c r="O239" s="89"/>
      <c r="P239" s="90"/>
    </row>
    <row r="240" spans="1:16" ht="15.75" customHeight="1">
      <c r="A240" s="79"/>
      <c r="B240" s="31"/>
      <c r="C240" s="88"/>
      <c r="D240" s="89"/>
      <c r="E240" s="90"/>
      <c r="F240" s="69"/>
      <c r="G240" s="93">
        <f t="shared" si="3"/>
        <v>1600</v>
      </c>
      <c r="H240" s="89"/>
      <c r="I240" s="90"/>
      <c r="J240" s="67">
        <f t="shared" si="0"/>
        <v>0.45</v>
      </c>
      <c r="K240" s="66">
        <f t="shared" si="1"/>
        <v>0</v>
      </c>
      <c r="L240" s="92">
        <f t="shared" si="2"/>
        <v>720</v>
      </c>
      <c r="M240" s="89"/>
      <c r="N240" s="89"/>
      <c r="O240" s="89"/>
      <c r="P240" s="90"/>
    </row>
    <row r="241" spans="1:16" ht="15.75" customHeight="1">
      <c r="A241" s="79"/>
      <c r="B241" s="31"/>
      <c r="C241" s="88"/>
      <c r="D241" s="89"/>
      <c r="E241" s="90"/>
      <c r="F241" s="69"/>
      <c r="G241" s="93">
        <f t="shared" si="3"/>
        <v>1600</v>
      </c>
      <c r="H241" s="89"/>
      <c r="I241" s="90"/>
      <c r="J241" s="67">
        <f t="shared" si="0"/>
        <v>0.45</v>
      </c>
      <c r="K241" s="66">
        <f t="shared" si="1"/>
        <v>0</v>
      </c>
      <c r="L241" s="92">
        <f t="shared" si="2"/>
        <v>720</v>
      </c>
      <c r="M241" s="89"/>
      <c r="N241" s="89"/>
      <c r="O241" s="89"/>
      <c r="P241" s="90"/>
    </row>
    <row r="242" spans="1:16" ht="15.75" customHeight="1">
      <c r="A242" s="79"/>
      <c r="B242" s="31"/>
      <c r="C242" s="88"/>
      <c r="D242" s="89"/>
      <c r="E242" s="90"/>
      <c r="F242" s="69"/>
      <c r="G242" s="93">
        <f t="shared" si="3"/>
        <v>1600</v>
      </c>
      <c r="H242" s="89"/>
      <c r="I242" s="90"/>
      <c r="J242" s="67">
        <f t="shared" si="0"/>
        <v>0.45</v>
      </c>
      <c r="K242" s="66">
        <f t="shared" si="1"/>
        <v>0</v>
      </c>
      <c r="L242" s="92">
        <f t="shared" si="2"/>
        <v>720</v>
      </c>
      <c r="M242" s="89"/>
      <c r="N242" s="89"/>
      <c r="O242" s="89"/>
      <c r="P242" s="90"/>
    </row>
    <row r="243" spans="1:16" ht="15.75" customHeight="1">
      <c r="A243" s="79"/>
      <c r="B243" s="31"/>
      <c r="C243" s="88"/>
      <c r="D243" s="89"/>
      <c r="E243" s="90"/>
      <c r="F243" s="69"/>
      <c r="G243" s="93">
        <f t="shared" si="3"/>
        <v>1600</v>
      </c>
      <c r="H243" s="89"/>
      <c r="I243" s="90"/>
      <c r="J243" s="67">
        <f t="shared" si="0"/>
        <v>0.45</v>
      </c>
      <c r="K243" s="66">
        <f t="shared" si="1"/>
        <v>0</v>
      </c>
      <c r="L243" s="92">
        <f t="shared" si="2"/>
        <v>720</v>
      </c>
      <c r="M243" s="89"/>
      <c r="N243" s="89"/>
      <c r="O243" s="89"/>
      <c r="P243" s="90"/>
    </row>
    <row r="244" spans="1:16" ht="15.75" customHeight="1">
      <c r="A244" s="79"/>
      <c r="B244" s="31"/>
      <c r="C244" s="88"/>
      <c r="D244" s="89"/>
      <c r="E244" s="90"/>
      <c r="F244" s="69"/>
      <c r="G244" s="93">
        <f t="shared" si="3"/>
        <v>1600</v>
      </c>
      <c r="H244" s="89"/>
      <c r="I244" s="90"/>
      <c r="J244" s="67">
        <f t="shared" si="0"/>
        <v>0.45</v>
      </c>
      <c r="K244" s="66">
        <f t="shared" si="1"/>
        <v>0</v>
      </c>
      <c r="L244" s="92">
        <f t="shared" si="2"/>
        <v>720</v>
      </c>
      <c r="M244" s="89"/>
      <c r="N244" s="89"/>
      <c r="O244" s="89"/>
      <c r="P244" s="90"/>
    </row>
    <row r="245" spans="1:16" ht="15.75" customHeight="1">
      <c r="A245" s="79"/>
      <c r="B245" s="31"/>
      <c r="C245" s="88"/>
      <c r="D245" s="89"/>
      <c r="E245" s="90"/>
      <c r="F245" s="69"/>
      <c r="G245" s="93">
        <f t="shared" si="3"/>
        <v>1600</v>
      </c>
      <c r="H245" s="89"/>
      <c r="I245" s="90"/>
      <c r="J245" s="67">
        <f t="shared" si="0"/>
        <v>0.45</v>
      </c>
      <c r="K245" s="66">
        <f t="shared" si="1"/>
        <v>0</v>
      </c>
      <c r="L245" s="92">
        <f t="shared" si="2"/>
        <v>720</v>
      </c>
      <c r="M245" s="89"/>
      <c r="N245" s="89"/>
      <c r="O245" s="89"/>
      <c r="P245" s="90"/>
    </row>
    <row r="246" spans="1:16" ht="15.75" customHeight="1">
      <c r="A246" s="79"/>
      <c r="B246" s="31"/>
      <c r="C246" s="88"/>
      <c r="D246" s="89"/>
      <c r="E246" s="90"/>
      <c r="F246" s="69"/>
      <c r="G246" s="93">
        <f t="shared" si="3"/>
        <v>1600</v>
      </c>
      <c r="H246" s="89"/>
      <c r="I246" s="90"/>
      <c r="J246" s="67">
        <f t="shared" si="0"/>
        <v>0.45</v>
      </c>
      <c r="K246" s="66">
        <f t="shared" si="1"/>
        <v>0</v>
      </c>
      <c r="L246" s="92">
        <f t="shared" si="2"/>
        <v>720</v>
      </c>
      <c r="M246" s="89"/>
      <c r="N246" s="89"/>
      <c r="O246" s="89"/>
      <c r="P246" s="90"/>
    </row>
    <row r="247" spans="1:16" ht="15.75" customHeight="1">
      <c r="A247" s="79"/>
      <c r="B247" s="31"/>
      <c r="C247" s="88"/>
      <c r="D247" s="89"/>
      <c r="E247" s="90"/>
      <c r="F247" s="69"/>
      <c r="G247" s="93">
        <f t="shared" si="3"/>
        <v>1600</v>
      </c>
      <c r="H247" s="89"/>
      <c r="I247" s="90"/>
      <c r="J247" s="67">
        <f t="shared" si="0"/>
        <v>0.45</v>
      </c>
      <c r="K247" s="66">
        <f t="shared" si="1"/>
        <v>0</v>
      </c>
      <c r="L247" s="92">
        <f t="shared" si="2"/>
        <v>720</v>
      </c>
      <c r="M247" s="89"/>
      <c r="N247" s="89"/>
      <c r="O247" s="89"/>
      <c r="P247" s="90"/>
    </row>
    <row r="248" spans="1:16" ht="15.75" customHeight="1">
      <c r="A248" s="79"/>
      <c r="B248" s="31"/>
      <c r="C248" s="88"/>
      <c r="D248" s="89"/>
      <c r="E248" s="90"/>
      <c r="F248" s="69"/>
      <c r="G248" s="93">
        <f t="shared" si="3"/>
        <v>1600</v>
      </c>
      <c r="H248" s="89"/>
      <c r="I248" s="90"/>
      <c r="J248" s="67">
        <f t="shared" si="0"/>
        <v>0.45</v>
      </c>
      <c r="K248" s="66">
        <f t="shared" si="1"/>
        <v>0</v>
      </c>
      <c r="L248" s="92">
        <f t="shared" si="2"/>
        <v>720</v>
      </c>
      <c r="M248" s="89"/>
      <c r="N248" s="89"/>
      <c r="O248" s="89"/>
      <c r="P248" s="90"/>
    </row>
    <row r="249" spans="1:16" ht="15.75" customHeight="1">
      <c r="A249" s="79"/>
      <c r="B249" s="31"/>
      <c r="C249" s="88"/>
      <c r="D249" s="89"/>
      <c r="E249" s="90"/>
      <c r="F249" s="69"/>
      <c r="G249" s="93">
        <f t="shared" si="3"/>
        <v>1600</v>
      </c>
      <c r="H249" s="89"/>
      <c r="I249" s="90"/>
      <c r="J249" s="67">
        <f t="shared" si="0"/>
        <v>0.45</v>
      </c>
      <c r="K249" s="66">
        <f t="shared" si="1"/>
        <v>0</v>
      </c>
      <c r="L249" s="92">
        <f t="shared" si="2"/>
        <v>720</v>
      </c>
      <c r="M249" s="89"/>
      <c r="N249" s="89"/>
      <c r="O249" s="89"/>
      <c r="P249" s="90"/>
    </row>
    <row r="250" spans="1:16" ht="15.75" customHeight="1">
      <c r="A250" s="79"/>
      <c r="B250" s="31"/>
      <c r="C250" s="88"/>
      <c r="D250" s="89"/>
      <c r="E250" s="90"/>
      <c r="F250" s="69"/>
      <c r="G250" s="93">
        <f t="shared" si="3"/>
        <v>1600</v>
      </c>
      <c r="H250" s="89"/>
      <c r="I250" s="90"/>
      <c r="J250" s="67">
        <f t="shared" si="0"/>
        <v>0.45</v>
      </c>
      <c r="K250" s="66">
        <f t="shared" si="1"/>
        <v>0</v>
      </c>
      <c r="L250" s="92">
        <f t="shared" si="2"/>
        <v>720</v>
      </c>
      <c r="M250" s="89"/>
      <c r="N250" s="89"/>
      <c r="O250" s="89"/>
      <c r="P250" s="90"/>
    </row>
    <row r="251" spans="1:16" ht="15.75" customHeight="1">
      <c r="A251" s="79"/>
      <c r="B251" s="31"/>
      <c r="C251" s="88"/>
      <c r="D251" s="89"/>
      <c r="E251" s="90"/>
      <c r="F251" s="69"/>
      <c r="G251" s="93">
        <f t="shared" si="3"/>
        <v>1600</v>
      </c>
      <c r="H251" s="89"/>
      <c r="I251" s="90"/>
      <c r="J251" s="67">
        <f t="shared" si="0"/>
        <v>0.45</v>
      </c>
      <c r="K251" s="66">
        <f t="shared" si="1"/>
        <v>0</v>
      </c>
      <c r="L251" s="92">
        <f t="shared" si="2"/>
        <v>720</v>
      </c>
      <c r="M251" s="89"/>
      <c r="N251" s="89"/>
      <c r="O251" s="89"/>
      <c r="P251" s="90"/>
    </row>
    <row r="252" spans="1:16" ht="15.75" customHeight="1">
      <c r="A252" s="79"/>
      <c r="B252" s="31"/>
      <c r="C252" s="88"/>
      <c r="D252" s="89"/>
      <c r="E252" s="90"/>
      <c r="F252" s="69"/>
      <c r="G252" s="93">
        <f t="shared" si="3"/>
        <v>1600</v>
      </c>
      <c r="H252" s="89"/>
      <c r="I252" s="90"/>
      <c r="J252" s="67">
        <f t="shared" si="0"/>
        <v>0.45</v>
      </c>
      <c r="K252" s="66">
        <f t="shared" si="1"/>
        <v>0</v>
      </c>
      <c r="L252" s="92">
        <f t="shared" si="2"/>
        <v>720</v>
      </c>
      <c r="M252" s="89"/>
      <c r="N252" s="89"/>
      <c r="O252" s="89"/>
      <c r="P252" s="90"/>
    </row>
    <row r="253" spans="1:16" ht="15.75" customHeight="1">
      <c r="A253" s="79"/>
      <c r="B253" s="31"/>
      <c r="C253" s="88"/>
      <c r="D253" s="89"/>
      <c r="E253" s="90"/>
      <c r="F253" s="69"/>
      <c r="G253" s="93">
        <f t="shared" si="3"/>
        <v>1600</v>
      </c>
      <c r="H253" s="89"/>
      <c r="I253" s="90"/>
      <c r="J253" s="67">
        <f t="shared" si="0"/>
        <v>0.45</v>
      </c>
      <c r="K253" s="66">
        <f t="shared" si="1"/>
        <v>0</v>
      </c>
      <c r="L253" s="92">
        <f t="shared" si="2"/>
        <v>720</v>
      </c>
      <c r="M253" s="89"/>
      <c r="N253" s="89"/>
      <c r="O253" s="89"/>
      <c r="P253" s="90"/>
    </row>
    <row r="254" spans="1:16" ht="15.75" customHeight="1">
      <c r="A254" s="79"/>
      <c r="B254" s="31"/>
      <c r="C254" s="88"/>
      <c r="D254" s="89"/>
      <c r="E254" s="90"/>
      <c r="F254" s="69"/>
      <c r="G254" s="93">
        <f t="shared" si="3"/>
        <v>1600</v>
      </c>
      <c r="H254" s="89"/>
      <c r="I254" s="90"/>
      <c r="J254" s="67">
        <f t="shared" si="0"/>
        <v>0.45</v>
      </c>
      <c r="K254" s="66">
        <f t="shared" si="1"/>
        <v>0</v>
      </c>
      <c r="L254" s="92">
        <f t="shared" si="2"/>
        <v>720</v>
      </c>
      <c r="M254" s="89"/>
      <c r="N254" s="89"/>
      <c r="O254" s="89"/>
      <c r="P254" s="90"/>
    </row>
    <row r="255" spans="1:16" ht="15.75" customHeight="1">
      <c r="A255" s="79"/>
      <c r="B255" s="31"/>
      <c r="C255" s="88"/>
      <c r="D255" s="89"/>
      <c r="E255" s="90"/>
      <c r="F255" s="69"/>
      <c r="G255" s="93">
        <f t="shared" si="3"/>
        <v>1600</v>
      </c>
      <c r="H255" s="89"/>
      <c r="I255" s="90"/>
      <c r="J255" s="67">
        <f t="shared" si="0"/>
        <v>0.45</v>
      </c>
      <c r="K255" s="66">
        <f t="shared" si="1"/>
        <v>0</v>
      </c>
      <c r="L255" s="92">
        <f t="shared" si="2"/>
        <v>720</v>
      </c>
      <c r="M255" s="89"/>
      <c r="N255" s="89"/>
      <c r="O255" s="89"/>
      <c r="P255" s="90"/>
    </row>
    <row r="256" spans="1:16" ht="15.75" customHeight="1">
      <c r="A256" s="79"/>
      <c r="B256" s="31"/>
      <c r="C256" s="88"/>
      <c r="D256" s="89"/>
      <c r="E256" s="90"/>
      <c r="F256" s="69"/>
      <c r="G256" s="93">
        <f t="shared" si="3"/>
        <v>1600</v>
      </c>
      <c r="H256" s="89"/>
      <c r="I256" s="90"/>
      <c r="J256" s="67">
        <f t="shared" si="0"/>
        <v>0.45</v>
      </c>
      <c r="K256" s="66">
        <f t="shared" si="1"/>
        <v>0</v>
      </c>
      <c r="L256" s="92">
        <f t="shared" si="2"/>
        <v>720</v>
      </c>
      <c r="M256" s="89"/>
      <c r="N256" s="89"/>
      <c r="O256" s="89"/>
      <c r="P256" s="90"/>
    </row>
    <row r="257" spans="1:16" ht="15.75" customHeight="1">
      <c r="A257" s="79"/>
      <c r="B257" s="31"/>
      <c r="C257" s="88"/>
      <c r="D257" s="89"/>
      <c r="E257" s="90"/>
      <c r="F257" s="69"/>
      <c r="G257" s="93">
        <f t="shared" si="3"/>
        <v>1600</v>
      </c>
      <c r="H257" s="89"/>
      <c r="I257" s="90"/>
      <c r="J257" s="67">
        <f t="shared" si="0"/>
        <v>0.45</v>
      </c>
      <c r="K257" s="66">
        <f t="shared" si="1"/>
        <v>0</v>
      </c>
      <c r="L257" s="92">
        <f t="shared" si="2"/>
        <v>720</v>
      </c>
      <c r="M257" s="89"/>
      <c r="N257" s="89"/>
      <c r="O257" s="89"/>
      <c r="P257" s="90"/>
    </row>
    <row r="258" spans="1:16" ht="15.75" customHeight="1">
      <c r="A258" s="79"/>
      <c r="B258" s="31"/>
      <c r="C258" s="88"/>
      <c r="D258" s="89"/>
      <c r="E258" s="90"/>
      <c r="F258" s="69"/>
      <c r="G258" s="93">
        <f t="shared" si="3"/>
        <v>1600</v>
      </c>
      <c r="H258" s="89"/>
      <c r="I258" s="90"/>
      <c r="J258" s="67">
        <f t="shared" si="0"/>
        <v>0.45</v>
      </c>
      <c r="K258" s="66">
        <f t="shared" si="1"/>
        <v>0</v>
      </c>
      <c r="L258" s="92">
        <f t="shared" si="2"/>
        <v>720</v>
      </c>
      <c r="M258" s="89"/>
      <c r="N258" s="89"/>
      <c r="O258" s="89"/>
      <c r="P258" s="90"/>
    </row>
    <row r="259" spans="1:16" ht="15.75" customHeight="1">
      <c r="A259" s="79"/>
      <c r="B259" s="31"/>
      <c r="C259" s="88"/>
      <c r="D259" s="89"/>
      <c r="E259" s="90"/>
      <c r="F259" s="69"/>
      <c r="G259" s="93">
        <f t="shared" si="3"/>
        <v>1600</v>
      </c>
      <c r="H259" s="89"/>
      <c r="I259" s="90"/>
      <c r="J259" s="67">
        <f t="shared" si="0"/>
        <v>0.45</v>
      </c>
      <c r="K259" s="66">
        <f t="shared" si="1"/>
        <v>0</v>
      </c>
      <c r="L259" s="92">
        <f t="shared" si="2"/>
        <v>720</v>
      </c>
      <c r="M259" s="89"/>
      <c r="N259" s="89"/>
      <c r="O259" s="89"/>
      <c r="P259" s="90"/>
    </row>
    <row r="260" spans="1:16" ht="15.75" customHeight="1">
      <c r="A260" s="79"/>
      <c r="B260" s="31"/>
      <c r="C260" s="88"/>
      <c r="D260" s="89"/>
      <c r="E260" s="90"/>
      <c r="F260" s="69"/>
      <c r="G260" s="93">
        <f t="shared" si="3"/>
        <v>1600</v>
      </c>
      <c r="H260" s="89"/>
      <c r="I260" s="90"/>
      <c r="J260" s="67">
        <f t="shared" si="0"/>
        <v>0.45</v>
      </c>
      <c r="K260" s="66">
        <f t="shared" si="1"/>
        <v>0</v>
      </c>
      <c r="L260" s="92">
        <f t="shared" si="2"/>
        <v>720</v>
      </c>
      <c r="M260" s="89"/>
      <c r="N260" s="89"/>
      <c r="O260" s="89"/>
      <c r="P260" s="90"/>
    </row>
    <row r="261" spans="1:16" ht="15.75" customHeight="1">
      <c r="A261" s="79"/>
      <c r="B261" s="31"/>
      <c r="C261" s="88"/>
      <c r="D261" s="89"/>
      <c r="E261" s="90"/>
      <c r="F261" s="69"/>
      <c r="G261" s="93">
        <f t="shared" si="3"/>
        <v>1600</v>
      </c>
      <c r="H261" s="89"/>
      <c r="I261" s="90"/>
      <c r="J261" s="67">
        <f t="shared" si="0"/>
        <v>0.45</v>
      </c>
      <c r="K261" s="66">
        <f t="shared" si="1"/>
        <v>0</v>
      </c>
      <c r="L261" s="92">
        <f t="shared" si="2"/>
        <v>720</v>
      </c>
      <c r="M261" s="89"/>
      <c r="N261" s="89"/>
      <c r="O261" s="89"/>
      <c r="P261" s="90"/>
    </row>
    <row r="262" spans="1:16" ht="15.75" customHeight="1">
      <c r="A262" s="79"/>
      <c r="B262" s="31"/>
      <c r="C262" s="88"/>
      <c r="D262" s="89"/>
      <c r="E262" s="90"/>
      <c r="F262" s="69"/>
      <c r="G262" s="93">
        <f t="shared" si="3"/>
        <v>1600</v>
      </c>
      <c r="H262" s="89"/>
      <c r="I262" s="90"/>
      <c r="J262" s="67">
        <f t="shared" si="0"/>
        <v>0.45</v>
      </c>
      <c r="K262" s="66">
        <f t="shared" si="1"/>
        <v>0</v>
      </c>
      <c r="L262" s="92">
        <f t="shared" si="2"/>
        <v>720</v>
      </c>
      <c r="M262" s="89"/>
      <c r="N262" s="89"/>
      <c r="O262" s="89"/>
      <c r="P262" s="90"/>
    </row>
    <row r="263" spans="1:16" ht="15.75" customHeight="1">
      <c r="A263" s="79"/>
      <c r="B263" s="31"/>
      <c r="C263" s="88"/>
      <c r="D263" s="89"/>
      <c r="E263" s="90"/>
      <c r="F263" s="69"/>
      <c r="G263" s="93">
        <f t="shared" si="3"/>
        <v>1600</v>
      </c>
      <c r="H263" s="89"/>
      <c r="I263" s="90"/>
      <c r="J263" s="67">
        <f t="shared" si="0"/>
        <v>0.45</v>
      </c>
      <c r="K263" s="66">
        <f t="shared" si="1"/>
        <v>0</v>
      </c>
      <c r="L263" s="92">
        <f t="shared" si="2"/>
        <v>720</v>
      </c>
      <c r="M263" s="89"/>
      <c r="N263" s="89"/>
      <c r="O263" s="89"/>
      <c r="P263" s="90"/>
    </row>
    <row r="264" spans="1:16" ht="15.75" customHeight="1">
      <c r="A264" s="79"/>
      <c r="B264" s="31"/>
      <c r="C264" s="88"/>
      <c r="D264" s="89"/>
      <c r="E264" s="90"/>
      <c r="F264" s="69"/>
      <c r="G264" s="93">
        <f t="shared" si="3"/>
        <v>1600</v>
      </c>
      <c r="H264" s="89"/>
      <c r="I264" s="90"/>
      <c r="J264" s="67">
        <f t="shared" si="0"/>
        <v>0.45</v>
      </c>
      <c r="K264" s="66">
        <f t="shared" si="1"/>
        <v>0</v>
      </c>
      <c r="L264" s="92">
        <f t="shared" si="2"/>
        <v>720</v>
      </c>
      <c r="M264" s="89"/>
      <c r="N264" s="89"/>
      <c r="O264" s="89"/>
      <c r="P264" s="90"/>
    </row>
    <row r="265" spans="1:16" ht="15.75" customHeight="1">
      <c r="A265" s="79"/>
      <c r="B265" s="31"/>
      <c r="C265" s="88"/>
      <c r="D265" s="89"/>
      <c r="E265" s="90"/>
      <c r="F265" s="69"/>
      <c r="G265" s="93">
        <f t="shared" si="3"/>
        <v>1600</v>
      </c>
      <c r="H265" s="89"/>
      <c r="I265" s="90"/>
      <c r="J265" s="67">
        <f t="shared" si="0"/>
        <v>0.45</v>
      </c>
      <c r="K265" s="66">
        <f t="shared" si="1"/>
        <v>0</v>
      </c>
      <c r="L265" s="92">
        <f t="shared" si="2"/>
        <v>720</v>
      </c>
      <c r="M265" s="89"/>
      <c r="N265" s="89"/>
      <c r="O265" s="89"/>
      <c r="P265" s="90"/>
    </row>
    <row r="266" spans="1:16" ht="15.75" customHeight="1">
      <c r="A266" s="79"/>
      <c r="B266" s="31"/>
      <c r="C266" s="88"/>
      <c r="D266" s="89"/>
      <c r="E266" s="90"/>
      <c r="F266" s="69"/>
      <c r="G266" s="93">
        <f t="shared" si="3"/>
        <v>1600</v>
      </c>
      <c r="H266" s="89"/>
      <c r="I266" s="90"/>
      <c r="J266" s="67">
        <f t="shared" si="0"/>
        <v>0.45</v>
      </c>
      <c r="K266" s="66">
        <f t="shared" si="1"/>
        <v>0</v>
      </c>
      <c r="L266" s="92">
        <f t="shared" si="2"/>
        <v>720</v>
      </c>
      <c r="M266" s="89"/>
      <c r="N266" s="89"/>
      <c r="O266" s="89"/>
      <c r="P266" s="90"/>
    </row>
    <row r="267" spans="1:16" ht="15.75" customHeight="1">
      <c r="A267" s="79"/>
      <c r="B267" s="31"/>
      <c r="C267" s="88"/>
      <c r="D267" s="89"/>
      <c r="E267" s="90"/>
      <c r="F267" s="69"/>
      <c r="G267" s="93">
        <f t="shared" si="3"/>
        <v>1600</v>
      </c>
      <c r="H267" s="89"/>
      <c r="I267" s="90"/>
      <c r="J267" s="67">
        <f t="shared" si="0"/>
        <v>0.45</v>
      </c>
      <c r="K267" s="66">
        <f t="shared" si="1"/>
        <v>0</v>
      </c>
      <c r="L267" s="92">
        <f t="shared" si="2"/>
        <v>720</v>
      </c>
      <c r="M267" s="89"/>
      <c r="N267" s="89"/>
      <c r="O267" s="89"/>
      <c r="P267" s="90"/>
    </row>
    <row r="268" spans="1:16" ht="15.75" customHeight="1">
      <c r="A268" s="79"/>
      <c r="B268" s="31"/>
      <c r="C268" s="88"/>
      <c r="D268" s="89"/>
      <c r="E268" s="90"/>
      <c r="F268" s="69"/>
      <c r="G268" s="93">
        <f t="shared" si="3"/>
        <v>1600</v>
      </c>
      <c r="H268" s="89"/>
      <c r="I268" s="90"/>
      <c r="J268" s="67">
        <f t="shared" si="0"/>
        <v>0.45</v>
      </c>
      <c r="K268" s="66">
        <f t="shared" si="1"/>
        <v>0</v>
      </c>
      <c r="L268" s="92">
        <f t="shared" si="2"/>
        <v>720</v>
      </c>
      <c r="M268" s="89"/>
      <c r="N268" s="89"/>
      <c r="O268" s="89"/>
      <c r="P268" s="90"/>
    </row>
    <row r="269" spans="1:16" ht="15.75" customHeight="1">
      <c r="A269" s="79"/>
      <c r="B269" s="31"/>
      <c r="C269" s="88"/>
      <c r="D269" s="89"/>
      <c r="E269" s="90"/>
      <c r="F269" s="69"/>
      <c r="G269" s="93">
        <f t="shared" si="3"/>
        <v>1600</v>
      </c>
      <c r="H269" s="89"/>
      <c r="I269" s="90"/>
      <c r="J269" s="67">
        <f t="shared" si="0"/>
        <v>0.45</v>
      </c>
      <c r="K269" s="66">
        <f t="shared" si="1"/>
        <v>0</v>
      </c>
      <c r="L269" s="92">
        <f t="shared" si="2"/>
        <v>720</v>
      </c>
      <c r="M269" s="89"/>
      <c r="N269" s="89"/>
      <c r="O269" s="89"/>
      <c r="P269" s="90"/>
    </row>
    <row r="270" spans="1:16" ht="15.75" customHeight="1">
      <c r="A270" s="79"/>
      <c r="B270" s="31"/>
      <c r="C270" s="88"/>
      <c r="D270" s="89"/>
      <c r="E270" s="90"/>
      <c r="F270" s="69"/>
      <c r="G270" s="93">
        <f t="shared" si="3"/>
        <v>1600</v>
      </c>
      <c r="H270" s="89"/>
      <c r="I270" s="90"/>
      <c r="J270" s="67">
        <f t="shared" si="0"/>
        <v>0.45</v>
      </c>
      <c r="K270" s="66">
        <f t="shared" si="1"/>
        <v>0</v>
      </c>
      <c r="L270" s="92">
        <f t="shared" si="2"/>
        <v>720</v>
      </c>
      <c r="M270" s="89"/>
      <c r="N270" s="89"/>
      <c r="O270" s="89"/>
      <c r="P270" s="90"/>
    </row>
    <row r="271" spans="1:16" ht="15.75" customHeight="1">
      <c r="A271" s="79"/>
      <c r="B271" s="31"/>
      <c r="C271" s="88"/>
      <c r="D271" s="89"/>
      <c r="E271" s="90"/>
      <c r="F271" s="69"/>
      <c r="G271" s="93">
        <f t="shared" si="3"/>
        <v>1600</v>
      </c>
      <c r="H271" s="89"/>
      <c r="I271" s="90"/>
      <c r="J271" s="67">
        <f t="shared" si="0"/>
        <v>0.45</v>
      </c>
      <c r="K271" s="66">
        <f t="shared" si="1"/>
        <v>0</v>
      </c>
      <c r="L271" s="92">
        <f t="shared" si="2"/>
        <v>720</v>
      </c>
      <c r="M271" s="89"/>
      <c r="N271" s="89"/>
      <c r="O271" s="89"/>
      <c r="P271" s="90"/>
    </row>
    <row r="272" spans="1:16" ht="15.75" customHeight="1">
      <c r="A272" s="79"/>
      <c r="B272" s="31"/>
      <c r="C272" s="88"/>
      <c r="D272" s="89"/>
      <c r="E272" s="90"/>
      <c r="F272" s="69"/>
      <c r="G272" s="93">
        <f t="shared" si="3"/>
        <v>1600</v>
      </c>
      <c r="H272" s="89"/>
      <c r="I272" s="90"/>
      <c r="J272" s="67">
        <f t="shared" si="0"/>
        <v>0.45</v>
      </c>
      <c r="K272" s="66">
        <f t="shared" si="1"/>
        <v>0</v>
      </c>
      <c r="L272" s="92">
        <f t="shared" si="2"/>
        <v>720</v>
      </c>
      <c r="M272" s="89"/>
      <c r="N272" s="89"/>
      <c r="O272" s="89"/>
      <c r="P272" s="90"/>
    </row>
    <row r="273" spans="1:16" ht="15.75" customHeight="1">
      <c r="A273" s="79"/>
      <c r="B273" s="31"/>
      <c r="C273" s="88"/>
      <c r="D273" s="89"/>
      <c r="E273" s="90"/>
      <c r="F273" s="69"/>
      <c r="G273" s="93">
        <f t="shared" si="3"/>
        <v>1600</v>
      </c>
      <c r="H273" s="89"/>
      <c r="I273" s="90"/>
      <c r="J273" s="67">
        <f t="shared" si="0"/>
        <v>0.45</v>
      </c>
      <c r="K273" s="66">
        <f t="shared" si="1"/>
        <v>0</v>
      </c>
      <c r="L273" s="92">
        <f t="shared" si="2"/>
        <v>720</v>
      </c>
      <c r="M273" s="89"/>
      <c r="N273" s="89"/>
      <c r="O273" s="89"/>
      <c r="P273" s="90"/>
    </row>
    <row r="274" spans="1:16" ht="15.75" customHeight="1">
      <c r="A274" s="79"/>
      <c r="B274" s="31"/>
      <c r="C274" s="88"/>
      <c r="D274" s="89"/>
      <c r="E274" s="90"/>
      <c r="F274" s="69"/>
      <c r="G274" s="93">
        <f t="shared" si="3"/>
        <v>1600</v>
      </c>
      <c r="H274" s="89"/>
      <c r="I274" s="90"/>
      <c r="J274" s="67">
        <f t="shared" si="0"/>
        <v>0.45</v>
      </c>
      <c r="K274" s="66">
        <f t="shared" si="1"/>
        <v>0</v>
      </c>
      <c r="L274" s="92">
        <f t="shared" si="2"/>
        <v>720</v>
      </c>
      <c r="M274" s="89"/>
      <c r="N274" s="89"/>
      <c r="O274" s="89"/>
      <c r="P274" s="90"/>
    </row>
    <row r="275" spans="1:16" ht="15.75" customHeight="1">
      <c r="A275" s="79"/>
      <c r="B275" s="31"/>
      <c r="C275" s="88"/>
      <c r="D275" s="89"/>
      <c r="E275" s="90"/>
      <c r="F275" s="69"/>
      <c r="G275" s="93">
        <f t="shared" si="3"/>
        <v>1600</v>
      </c>
      <c r="H275" s="89"/>
      <c r="I275" s="90"/>
      <c r="J275" s="67">
        <f t="shared" si="0"/>
        <v>0.45</v>
      </c>
      <c r="K275" s="66">
        <f t="shared" si="1"/>
        <v>0</v>
      </c>
      <c r="L275" s="92">
        <f t="shared" si="2"/>
        <v>720</v>
      </c>
      <c r="M275" s="89"/>
      <c r="N275" s="89"/>
      <c r="O275" s="89"/>
      <c r="P275" s="90"/>
    </row>
    <row r="276" spans="1:16" ht="15.75" customHeight="1">
      <c r="A276" s="79"/>
      <c r="B276" s="31"/>
      <c r="C276" s="88"/>
      <c r="D276" s="89"/>
      <c r="E276" s="90"/>
      <c r="F276" s="69"/>
      <c r="G276" s="93">
        <f t="shared" si="3"/>
        <v>1600</v>
      </c>
      <c r="H276" s="89"/>
      <c r="I276" s="90"/>
      <c r="J276" s="67">
        <f t="shared" si="0"/>
        <v>0.45</v>
      </c>
      <c r="K276" s="66">
        <f t="shared" si="1"/>
        <v>0</v>
      </c>
      <c r="L276" s="92">
        <f t="shared" si="2"/>
        <v>720</v>
      </c>
      <c r="M276" s="89"/>
      <c r="N276" s="89"/>
      <c r="O276" s="89"/>
      <c r="P276" s="90"/>
    </row>
    <row r="277" spans="1:16" ht="15.75" customHeight="1">
      <c r="A277" s="79"/>
      <c r="B277" s="31"/>
      <c r="C277" s="88"/>
      <c r="D277" s="89"/>
      <c r="E277" s="90"/>
      <c r="F277" s="69"/>
      <c r="G277" s="93">
        <f t="shared" si="3"/>
        <v>1600</v>
      </c>
      <c r="H277" s="89"/>
      <c r="I277" s="90"/>
      <c r="J277" s="67">
        <f t="shared" si="0"/>
        <v>0.45</v>
      </c>
      <c r="K277" s="66">
        <f t="shared" si="1"/>
        <v>0</v>
      </c>
      <c r="L277" s="92">
        <f t="shared" si="2"/>
        <v>720</v>
      </c>
      <c r="M277" s="89"/>
      <c r="N277" s="89"/>
      <c r="O277" s="89"/>
      <c r="P277" s="90"/>
    </row>
    <row r="278" spans="1:16" ht="15.75" customHeight="1">
      <c r="A278" s="79"/>
      <c r="B278" s="31"/>
      <c r="C278" s="88"/>
      <c r="D278" s="89"/>
      <c r="E278" s="90"/>
      <c r="F278" s="69"/>
      <c r="G278" s="93">
        <f t="shared" si="3"/>
        <v>1600</v>
      </c>
      <c r="H278" s="89"/>
      <c r="I278" s="90"/>
      <c r="J278" s="67">
        <f t="shared" si="0"/>
        <v>0.45</v>
      </c>
      <c r="K278" s="66">
        <f t="shared" si="1"/>
        <v>0</v>
      </c>
      <c r="L278" s="92">
        <f t="shared" si="2"/>
        <v>720</v>
      </c>
      <c r="M278" s="89"/>
      <c r="N278" s="89"/>
      <c r="O278" s="89"/>
      <c r="P278" s="90"/>
    </row>
    <row r="279" spans="1:16" ht="15.75" customHeight="1">
      <c r="A279" s="79"/>
      <c r="B279" s="31"/>
      <c r="C279" s="88"/>
      <c r="D279" s="89"/>
      <c r="E279" s="90"/>
      <c r="F279" s="69"/>
      <c r="G279" s="93">
        <f t="shared" si="3"/>
        <v>1600</v>
      </c>
      <c r="H279" s="89"/>
      <c r="I279" s="90"/>
      <c r="J279" s="67">
        <f t="shared" si="0"/>
        <v>0.45</v>
      </c>
      <c r="K279" s="66">
        <f t="shared" si="1"/>
        <v>0</v>
      </c>
      <c r="L279" s="92">
        <f t="shared" si="2"/>
        <v>720</v>
      </c>
      <c r="M279" s="89"/>
      <c r="N279" s="89"/>
      <c r="O279" s="89"/>
      <c r="P279" s="90"/>
    </row>
    <row r="280" spans="1:16" ht="15.75" customHeight="1">
      <c r="A280" s="79"/>
      <c r="B280" s="31"/>
      <c r="C280" s="88"/>
      <c r="D280" s="89"/>
      <c r="E280" s="90"/>
      <c r="F280" s="69"/>
      <c r="G280" s="93">
        <f t="shared" si="3"/>
        <v>1600</v>
      </c>
      <c r="H280" s="89"/>
      <c r="I280" s="90"/>
      <c r="J280" s="67">
        <f t="shared" si="0"/>
        <v>0.45</v>
      </c>
      <c r="K280" s="66">
        <f t="shared" si="1"/>
        <v>0</v>
      </c>
      <c r="L280" s="92">
        <f t="shared" si="2"/>
        <v>720</v>
      </c>
      <c r="M280" s="89"/>
      <c r="N280" s="89"/>
      <c r="O280" s="89"/>
      <c r="P280" s="90"/>
    </row>
    <row r="281" spans="1:16" ht="15.75" customHeight="1">
      <c r="A281" s="79"/>
      <c r="B281" s="31"/>
      <c r="C281" s="88"/>
      <c r="D281" s="89"/>
      <c r="E281" s="90"/>
      <c r="F281" s="69"/>
      <c r="G281" s="93">
        <f t="shared" si="3"/>
        <v>1600</v>
      </c>
      <c r="H281" s="89"/>
      <c r="I281" s="90"/>
      <c r="J281" s="67">
        <f t="shared" si="0"/>
        <v>0.45</v>
      </c>
      <c r="K281" s="66">
        <f t="shared" si="1"/>
        <v>0</v>
      </c>
      <c r="L281" s="92">
        <f t="shared" si="2"/>
        <v>720</v>
      </c>
      <c r="M281" s="89"/>
      <c r="N281" s="89"/>
      <c r="O281" s="89"/>
      <c r="P281" s="90"/>
    </row>
    <row r="282" spans="1:16" ht="15.75" customHeight="1">
      <c r="A282" s="79"/>
      <c r="B282" s="31"/>
      <c r="C282" s="88"/>
      <c r="D282" s="89"/>
      <c r="E282" s="90"/>
      <c r="F282" s="69"/>
      <c r="G282" s="93">
        <f t="shared" si="3"/>
        <v>1600</v>
      </c>
      <c r="H282" s="89"/>
      <c r="I282" s="90"/>
      <c r="J282" s="67">
        <f t="shared" si="0"/>
        <v>0.45</v>
      </c>
      <c r="K282" s="66">
        <f t="shared" si="1"/>
        <v>0</v>
      </c>
      <c r="L282" s="92">
        <f t="shared" si="2"/>
        <v>720</v>
      </c>
      <c r="M282" s="89"/>
      <c r="N282" s="89"/>
      <c r="O282" s="89"/>
      <c r="P282" s="90"/>
    </row>
    <row r="283" spans="1:16" ht="15.75" customHeight="1">
      <c r="A283" s="79"/>
      <c r="B283" s="31"/>
      <c r="C283" s="88"/>
      <c r="D283" s="89"/>
      <c r="E283" s="90"/>
      <c r="F283" s="69"/>
      <c r="G283" s="93">
        <f t="shared" si="3"/>
        <v>1600</v>
      </c>
      <c r="H283" s="89"/>
      <c r="I283" s="90"/>
      <c r="J283" s="67">
        <f t="shared" si="0"/>
        <v>0.45</v>
      </c>
      <c r="K283" s="66">
        <f t="shared" si="1"/>
        <v>0</v>
      </c>
      <c r="L283" s="92">
        <f t="shared" si="2"/>
        <v>720</v>
      </c>
      <c r="M283" s="89"/>
      <c r="N283" s="89"/>
      <c r="O283" s="89"/>
      <c r="P283" s="90"/>
    </row>
    <row r="284" spans="1:16" ht="15.75" customHeight="1">
      <c r="A284" s="79"/>
      <c r="B284" s="31"/>
      <c r="C284" s="88"/>
      <c r="D284" s="89"/>
      <c r="E284" s="90"/>
      <c r="F284" s="69"/>
      <c r="G284" s="93">
        <f t="shared" si="3"/>
        <v>1600</v>
      </c>
      <c r="H284" s="89"/>
      <c r="I284" s="90"/>
      <c r="J284" s="67">
        <f t="shared" si="0"/>
        <v>0.45</v>
      </c>
      <c r="K284" s="66">
        <f t="shared" si="1"/>
        <v>0</v>
      </c>
      <c r="L284" s="92">
        <f t="shared" si="2"/>
        <v>720</v>
      </c>
      <c r="M284" s="89"/>
      <c r="N284" s="89"/>
      <c r="O284" s="89"/>
      <c r="P284" s="90"/>
    </row>
    <row r="285" spans="1:16" ht="15.75" customHeight="1">
      <c r="A285" s="79"/>
      <c r="B285" s="31"/>
      <c r="C285" s="88"/>
      <c r="D285" s="89"/>
      <c r="E285" s="90"/>
      <c r="F285" s="69"/>
      <c r="G285" s="93">
        <f t="shared" si="3"/>
        <v>1600</v>
      </c>
      <c r="H285" s="89"/>
      <c r="I285" s="90"/>
      <c r="J285" s="67">
        <f t="shared" si="0"/>
        <v>0.45</v>
      </c>
      <c r="K285" s="66">
        <f t="shared" si="1"/>
        <v>0</v>
      </c>
      <c r="L285" s="92">
        <f t="shared" si="2"/>
        <v>720</v>
      </c>
      <c r="M285" s="89"/>
      <c r="N285" s="89"/>
      <c r="O285" s="89"/>
      <c r="P285" s="90"/>
    </row>
    <row r="286" spans="1:16" ht="15.75" customHeight="1">
      <c r="A286" s="79"/>
      <c r="B286" s="31"/>
      <c r="C286" s="88"/>
      <c r="D286" s="89"/>
      <c r="E286" s="90"/>
      <c r="F286" s="69"/>
      <c r="G286" s="93">
        <f t="shared" si="3"/>
        <v>1600</v>
      </c>
      <c r="H286" s="89"/>
      <c r="I286" s="90"/>
      <c r="J286" s="67">
        <f t="shared" si="0"/>
        <v>0.45</v>
      </c>
      <c r="K286" s="66">
        <f t="shared" si="1"/>
        <v>0</v>
      </c>
      <c r="L286" s="92">
        <f t="shared" si="2"/>
        <v>720</v>
      </c>
      <c r="M286" s="89"/>
      <c r="N286" s="89"/>
      <c r="O286" s="89"/>
      <c r="P286" s="90"/>
    </row>
    <row r="287" spans="1:16" ht="15.75" customHeight="1">
      <c r="A287" s="79"/>
      <c r="B287" s="31"/>
      <c r="C287" s="88"/>
      <c r="D287" s="89"/>
      <c r="E287" s="90"/>
      <c r="F287" s="69"/>
      <c r="G287" s="93">
        <f t="shared" si="3"/>
        <v>1600</v>
      </c>
      <c r="H287" s="89"/>
      <c r="I287" s="90"/>
      <c r="J287" s="67">
        <f t="shared" si="0"/>
        <v>0.45</v>
      </c>
      <c r="K287" s="66">
        <f t="shared" si="1"/>
        <v>0</v>
      </c>
      <c r="L287" s="92">
        <f t="shared" si="2"/>
        <v>720</v>
      </c>
      <c r="M287" s="89"/>
      <c r="N287" s="89"/>
      <c r="O287" s="89"/>
      <c r="P287" s="90"/>
    </row>
    <row r="288" spans="1:16" ht="15.75" customHeight="1">
      <c r="A288" s="79"/>
      <c r="B288" s="31"/>
      <c r="C288" s="88"/>
      <c r="D288" s="89"/>
      <c r="E288" s="90"/>
      <c r="F288" s="69"/>
      <c r="G288" s="93">
        <f t="shared" si="3"/>
        <v>1600</v>
      </c>
      <c r="H288" s="89"/>
      <c r="I288" s="90"/>
      <c r="J288" s="67">
        <f t="shared" si="0"/>
        <v>0.45</v>
      </c>
      <c r="K288" s="66">
        <f t="shared" si="1"/>
        <v>0</v>
      </c>
      <c r="L288" s="92">
        <f t="shared" si="2"/>
        <v>720</v>
      </c>
      <c r="M288" s="89"/>
      <c r="N288" s="89"/>
      <c r="O288" s="89"/>
      <c r="P288" s="90"/>
    </row>
    <row r="289" spans="1:16" ht="15.75" customHeight="1">
      <c r="A289" s="79"/>
      <c r="B289" s="31"/>
      <c r="C289" s="88"/>
      <c r="D289" s="89"/>
      <c r="E289" s="90"/>
      <c r="F289" s="69"/>
      <c r="G289" s="93">
        <f t="shared" si="3"/>
        <v>1600</v>
      </c>
      <c r="H289" s="89"/>
      <c r="I289" s="90"/>
      <c r="J289" s="67">
        <f t="shared" si="0"/>
        <v>0.45</v>
      </c>
      <c r="K289" s="66">
        <f t="shared" si="1"/>
        <v>0</v>
      </c>
      <c r="L289" s="92">
        <f t="shared" si="2"/>
        <v>720</v>
      </c>
      <c r="M289" s="89"/>
      <c r="N289" s="89"/>
      <c r="O289" s="89"/>
      <c r="P289" s="90"/>
    </row>
    <row r="290" spans="1:16" ht="15.75" customHeight="1">
      <c r="A290" s="79"/>
      <c r="B290" s="31"/>
      <c r="C290" s="88"/>
      <c r="D290" s="89"/>
      <c r="E290" s="90"/>
      <c r="F290" s="69"/>
      <c r="G290" s="93">
        <f t="shared" si="3"/>
        <v>1600</v>
      </c>
      <c r="H290" s="89"/>
      <c r="I290" s="90"/>
      <c r="J290" s="67">
        <f t="shared" si="0"/>
        <v>0.45</v>
      </c>
      <c r="K290" s="66">
        <f t="shared" si="1"/>
        <v>0</v>
      </c>
      <c r="L290" s="92">
        <f t="shared" si="2"/>
        <v>720</v>
      </c>
      <c r="M290" s="89"/>
      <c r="N290" s="89"/>
      <c r="O290" s="89"/>
      <c r="P290" s="90"/>
    </row>
    <row r="291" spans="1:16" ht="15.75" customHeight="1">
      <c r="A291" s="79"/>
      <c r="B291" s="31"/>
      <c r="C291" s="88"/>
      <c r="D291" s="89"/>
      <c r="E291" s="90"/>
      <c r="F291" s="69"/>
      <c r="G291" s="93">
        <f t="shared" si="3"/>
        <v>1600</v>
      </c>
      <c r="H291" s="89"/>
      <c r="I291" s="90"/>
      <c r="J291" s="67">
        <f t="shared" si="0"/>
        <v>0.45</v>
      </c>
      <c r="K291" s="66">
        <f t="shared" si="1"/>
        <v>0</v>
      </c>
      <c r="L291" s="92">
        <f t="shared" si="2"/>
        <v>720</v>
      </c>
      <c r="M291" s="89"/>
      <c r="N291" s="89"/>
      <c r="O291" s="89"/>
      <c r="P291" s="90"/>
    </row>
    <row r="292" spans="1:16" ht="15.75" customHeight="1">
      <c r="A292" s="79"/>
      <c r="B292" s="31"/>
      <c r="C292" s="88"/>
      <c r="D292" s="89"/>
      <c r="E292" s="90"/>
      <c r="F292" s="69"/>
      <c r="G292" s="93">
        <f t="shared" si="3"/>
        <v>1600</v>
      </c>
      <c r="H292" s="89"/>
      <c r="I292" s="90"/>
      <c r="J292" s="67">
        <f t="shared" si="0"/>
        <v>0.45</v>
      </c>
      <c r="K292" s="66">
        <f t="shared" si="1"/>
        <v>0</v>
      </c>
      <c r="L292" s="92">
        <f t="shared" si="2"/>
        <v>720</v>
      </c>
      <c r="M292" s="89"/>
      <c r="N292" s="89"/>
      <c r="O292" s="89"/>
      <c r="P292" s="90"/>
    </row>
    <row r="293" spans="1:16" ht="15.75" customHeight="1">
      <c r="A293" s="79"/>
      <c r="B293" s="31"/>
      <c r="C293" s="88"/>
      <c r="D293" s="89"/>
      <c r="E293" s="90"/>
      <c r="F293" s="69"/>
      <c r="G293" s="93">
        <f t="shared" si="3"/>
        <v>1600</v>
      </c>
      <c r="H293" s="89"/>
      <c r="I293" s="90"/>
      <c r="J293" s="67">
        <f t="shared" si="0"/>
        <v>0.45</v>
      </c>
      <c r="K293" s="66">
        <f t="shared" si="1"/>
        <v>0</v>
      </c>
      <c r="L293" s="92">
        <f t="shared" si="2"/>
        <v>720</v>
      </c>
      <c r="M293" s="89"/>
      <c r="N293" s="89"/>
      <c r="O293" s="89"/>
      <c r="P293" s="90"/>
    </row>
    <row r="294" spans="1:16" ht="15.75" customHeight="1">
      <c r="A294" s="79"/>
      <c r="B294" s="31"/>
      <c r="C294" s="88"/>
      <c r="D294" s="89"/>
      <c r="E294" s="90"/>
      <c r="F294" s="69"/>
      <c r="G294" s="93">
        <f t="shared" si="3"/>
        <v>1600</v>
      </c>
      <c r="H294" s="89"/>
      <c r="I294" s="90"/>
      <c r="J294" s="67">
        <f t="shared" si="0"/>
        <v>0.45</v>
      </c>
      <c r="K294" s="66">
        <f t="shared" si="1"/>
        <v>0</v>
      </c>
      <c r="L294" s="92">
        <f t="shared" si="2"/>
        <v>720</v>
      </c>
      <c r="M294" s="89"/>
      <c r="N294" s="89"/>
      <c r="O294" s="89"/>
      <c r="P294" s="90"/>
    </row>
    <row r="295" spans="1:16" ht="15.75" customHeight="1">
      <c r="A295" s="79"/>
      <c r="B295" s="31"/>
      <c r="C295" s="88"/>
      <c r="D295" s="89"/>
      <c r="E295" s="90"/>
      <c r="F295" s="69"/>
      <c r="G295" s="93">
        <f t="shared" si="3"/>
        <v>1600</v>
      </c>
      <c r="H295" s="89"/>
      <c r="I295" s="90"/>
      <c r="J295" s="67">
        <f t="shared" si="0"/>
        <v>0.45</v>
      </c>
      <c r="K295" s="66">
        <f t="shared" si="1"/>
        <v>0</v>
      </c>
      <c r="L295" s="92">
        <f t="shared" si="2"/>
        <v>720</v>
      </c>
      <c r="M295" s="89"/>
      <c r="N295" s="89"/>
      <c r="O295" s="89"/>
      <c r="P295" s="90"/>
    </row>
    <row r="296" spans="1:16" ht="15.75" customHeight="1">
      <c r="A296" s="79"/>
      <c r="B296" s="31"/>
      <c r="C296" s="88"/>
      <c r="D296" s="89"/>
      <c r="E296" s="90"/>
      <c r="F296" s="69"/>
      <c r="G296" s="93">
        <f t="shared" si="3"/>
        <v>1600</v>
      </c>
      <c r="H296" s="89"/>
      <c r="I296" s="90"/>
      <c r="J296" s="67">
        <f t="shared" si="0"/>
        <v>0.45</v>
      </c>
      <c r="K296" s="66">
        <f t="shared" si="1"/>
        <v>0</v>
      </c>
      <c r="L296" s="92">
        <f t="shared" si="2"/>
        <v>720</v>
      </c>
      <c r="M296" s="89"/>
      <c r="N296" s="89"/>
      <c r="O296" s="89"/>
      <c r="P296" s="90"/>
    </row>
    <row r="297" spans="1:16" ht="15.75" customHeight="1">
      <c r="A297" s="79"/>
      <c r="B297" s="31"/>
      <c r="C297" s="88"/>
      <c r="D297" s="89"/>
      <c r="E297" s="90"/>
      <c r="F297" s="69"/>
      <c r="G297" s="93">
        <f t="shared" si="3"/>
        <v>1600</v>
      </c>
      <c r="H297" s="89"/>
      <c r="I297" s="90"/>
      <c r="J297" s="67">
        <f t="shared" si="0"/>
        <v>0.45</v>
      </c>
      <c r="K297" s="66">
        <f t="shared" si="1"/>
        <v>0</v>
      </c>
      <c r="L297" s="92">
        <f t="shared" si="2"/>
        <v>720</v>
      </c>
      <c r="M297" s="89"/>
      <c r="N297" s="89"/>
      <c r="O297" s="89"/>
      <c r="P297" s="90"/>
    </row>
    <row r="298" spans="1:16" ht="15.75" customHeight="1">
      <c r="A298" s="79"/>
      <c r="B298" s="31"/>
      <c r="C298" s="88"/>
      <c r="D298" s="89"/>
      <c r="E298" s="90"/>
      <c r="F298" s="69"/>
      <c r="G298" s="93">
        <f t="shared" si="3"/>
        <v>1600</v>
      </c>
      <c r="H298" s="89"/>
      <c r="I298" s="90"/>
      <c r="J298" s="67">
        <f t="shared" si="0"/>
        <v>0.45</v>
      </c>
      <c r="K298" s="66">
        <f t="shared" si="1"/>
        <v>0</v>
      </c>
      <c r="L298" s="92">
        <f t="shared" si="2"/>
        <v>720</v>
      </c>
      <c r="M298" s="89"/>
      <c r="N298" s="89"/>
      <c r="O298" s="89"/>
      <c r="P298" s="90"/>
    </row>
    <row r="299" spans="1:16" ht="15.75" customHeight="1">
      <c r="A299" s="79"/>
      <c r="B299" s="31"/>
      <c r="C299" s="88"/>
      <c r="D299" s="89"/>
      <c r="E299" s="90"/>
      <c r="F299" s="69"/>
      <c r="G299" s="93">
        <f t="shared" si="3"/>
        <v>1600</v>
      </c>
      <c r="H299" s="89"/>
      <c r="I299" s="90"/>
      <c r="J299" s="67">
        <f t="shared" si="0"/>
        <v>0.45</v>
      </c>
      <c r="K299" s="66">
        <f t="shared" si="1"/>
        <v>0</v>
      </c>
      <c r="L299" s="92">
        <f t="shared" si="2"/>
        <v>720</v>
      </c>
      <c r="M299" s="89"/>
      <c r="N299" s="89"/>
      <c r="O299" s="89"/>
      <c r="P299" s="90"/>
    </row>
    <row r="300" spans="1:16" ht="15.75" customHeight="1">
      <c r="A300" s="79"/>
      <c r="B300" s="31"/>
      <c r="C300" s="88"/>
      <c r="D300" s="89"/>
      <c r="E300" s="90"/>
      <c r="F300" s="69"/>
      <c r="G300" s="93">
        <f t="shared" si="3"/>
        <v>1600</v>
      </c>
      <c r="H300" s="89"/>
      <c r="I300" s="90"/>
      <c r="J300" s="67">
        <f t="shared" si="0"/>
        <v>0.45</v>
      </c>
      <c r="K300" s="66">
        <f t="shared" si="1"/>
        <v>0</v>
      </c>
      <c r="L300" s="92">
        <f t="shared" si="2"/>
        <v>720</v>
      </c>
      <c r="M300" s="89"/>
      <c r="N300" s="89"/>
      <c r="O300" s="89"/>
      <c r="P300" s="90"/>
    </row>
    <row r="301" spans="1:16" ht="15.75" customHeight="1">
      <c r="A301" s="79"/>
      <c r="B301" s="31"/>
      <c r="C301" s="88"/>
      <c r="D301" s="89"/>
      <c r="E301" s="90"/>
      <c r="F301" s="69"/>
      <c r="G301" s="93">
        <f t="shared" si="3"/>
        <v>1600</v>
      </c>
      <c r="H301" s="89"/>
      <c r="I301" s="90"/>
      <c r="J301" s="67">
        <f t="shared" si="0"/>
        <v>0.45</v>
      </c>
      <c r="K301" s="66">
        <f t="shared" si="1"/>
        <v>0</v>
      </c>
      <c r="L301" s="92">
        <f t="shared" si="2"/>
        <v>720</v>
      </c>
      <c r="M301" s="89"/>
      <c r="N301" s="89"/>
      <c r="O301" s="89"/>
      <c r="P301" s="90"/>
    </row>
    <row r="302" spans="1:16" ht="15.75" customHeight="1">
      <c r="A302" s="79"/>
      <c r="B302" s="31"/>
      <c r="C302" s="88"/>
      <c r="D302" s="89"/>
      <c r="E302" s="90"/>
      <c r="F302" s="69"/>
      <c r="G302" s="93">
        <f t="shared" si="3"/>
        <v>1600</v>
      </c>
      <c r="H302" s="89"/>
      <c r="I302" s="90"/>
      <c r="J302" s="67">
        <f t="shared" si="0"/>
        <v>0.45</v>
      </c>
      <c r="K302" s="66">
        <f t="shared" si="1"/>
        <v>0</v>
      </c>
      <c r="L302" s="92">
        <f t="shared" si="2"/>
        <v>720</v>
      </c>
      <c r="M302" s="89"/>
      <c r="N302" s="89"/>
      <c r="O302" s="89"/>
      <c r="P302" s="90"/>
    </row>
    <row r="303" spans="1:16" ht="15.75" customHeight="1">
      <c r="A303" s="79"/>
      <c r="B303" s="31"/>
      <c r="C303" s="88"/>
      <c r="D303" s="89"/>
      <c r="E303" s="90"/>
      <c r="F303" s="69"/>
      <c r="G303" s="93">
        <f t="shared" si="3"/>
        <v>1600</v>
      </c>
      <c r="H303" s="89"/>
      <c r="I303" s="90"/>
      <c r="J303" s="67">
        <f t="shared" si="0"/>
        <v>0.45</v>
      </c>
      <c r="K303" s="66">
        <f t="shared" si="1"/>
        <v>0</v>
      </c>
      <c r="L303" s="92">
        <f t="shared" si="2"/>
        <v>720</v>
      </c>
      <c r="M303" s="89"/>
      <c r="N303" s="89"/>
      <c r="O303" s="89"/>
      <c r="P303" s="90"/>
    </row>
    <row r="304" spans="1:16" ht="15.75" customHeight="1">
      <c r="A304" s="79"/>
      <c r="B304" s="31"/>
      <c r="C304" s="88"/>
      <c r="D304" s="89"/>
      <c r="E304" s="90"/>
      <c r="F304" s="69"/>
      <c r="G304" s="93">
        <f t="shared" si="3"/>
        <v>1600</v>
      </c>
      <c r="H304" s="89"/>
      <c r="I304" s="90"/>
      <c r="J304" s="67">
        <f t="shared" si="0"/>
        <v>0.45</v>
      </c>
      <c r="K304" s="66">
        <f t="shared" si="1"/>
        <v>0</v>
      </c>
      <c r="L304" s="92">
        <f t="shared" si="2"/>
        <v>720</v>
      </c>
      <c r="M304" s="89"/>
      <c r="N304" s="89"/>
      <c r="O304" s="89"/>
      <c r="P304" s="90"/>
    </row>
    <row r="305" spans="1:16" ht="15.75" customHeight="1">
      <c r="A305" s="79"/>
      <c r="B305" s="31"/>
      <c r="C305" s="88"/>
      <c r="D305" s="89"/>
      <c r="E305" s="90"/>
      <c r="F305" s="69"/>
      <c r="G305" s="93">
        <f t="shared" si="3"/>
        <v>1600</v>
      </c>
      <c r="H305" s="89"/>
      <c r="I305" s="90"/>
      <c r="J305" s="67">
        <f t="shared" si="0"/>
        <v>0.45</v>
      </c>
      <c r="K305" s="66">
        <f t="shared" si="1"/>
        <v>0</v>
      </c>
      <c r="L305" s="92">
        <f t="shared" si="2"/>
        <v>720</v>
      </c>
      <c r="M305" s="89"/>
      <c r="N305" s="89"/>
      <c r="O305" s="89"/>
      <c r="P305" s="90"/>
    </row>
    <row r="306" spans="1:16" ht="15.75" customHeight="1">
      <c r="A306" s="79"/>
      <c r="B306" s="31"/>
      <c r="C306" s="88"/>
      <c r="D306" s="89"/>
      <c r="E306" s="90"/>
      <c r="F306" s="69"/>
      <c r="G306" s="93">
        <f t="shared" si="3"/>
        <v>1600</v>
      </c>
      <c r="H306" s="89"/>
      <c r="I306" s="90"/>
      <c r="J306" s="67">
        <f t="shared" si="0"/>
        <v>0.45</v>
      </c>
      <c r="K306" s="66">
        <f t="shared" si="1"/>
        <v>0</v>
      </c>
      <c r="L306" s="92">
        <f t="shared" si="2"/>
        <v>720</v>
      </c>
      <c r="M306" s="89"/>
      <c r="N306" s="89"/>
      <c r="O306" s="89"/>
      <c r="P306" s="90"/>
    </row>
    <row r="307" spans="1:16" ht="15.75" customHeight="1">
      <c r="A307" s="79"/>
      <c r="B307" s="31"/>
      <c r="C307" s="88"/>
      <c r="D307" s="89"/>
      <c r="E307" s="90"/>
      <c r="F307" s="69"/>
      <c r="G307" s="93">
        <f t="shared" si="3"/>
        <v>1600</v>
      </c>
      <c r="H307" s="89"/>
      <c r="I307" s="90"/>
      <c r="J307" s="67">
        <f t="shared" si="0"/>
        <v>0.45</v>
      </c>
      <c r="K307" s="66">
        <f t="shared" si="1"/>
        <v>0</v>
      </c>
      <c r="L307" s="92">
        <f t="shared" si="2"/>
        <v>720</v>
      </c>
      <c r="M307" s="89"/>
      <c r="N307" s="89"/>
      <c r="O307" s="89"/>
      <c r="P307" s="90"/>
    </row>
    <row r="308" spans="1:16" ht="15.75" customHeight="1">
      <c r="A308" s="79"/>
      <c r="B308" s="31"/>
      <c r="C308" s="88"/>
      <c r="D308" s="89"/>
      <c r="E308" s="90"/>
      <c r="F308" s="69"/>
      <c r="G308" s="93">
        <f t="shared" si="3"/>
        <v>1600</v>
      </c>
      <c r="H308" s="89"/>
      <c r="I308" s="90"/>
      <c r="J308" s="67">
        <f t="shared" si="0"/>
        <v>0.45</v>
      </c>
      <c r="K308" s="66">
        <f t="shared" si="1"/>
        <v>0</v>
      </c>
      <c r="L308" s="92">
        <f t="shared" si="2"/>
        <v>720</v>
      </c>
      <c r="M308" s="89"/>
      <c r="N308" s="89"/>
      <c r="O308" s="89"/>
      <c r="P308" s="90"/>
    </row>
    <row r="309" spans="1:16" ht="15.75" customHeight="1">
      <c r="A309" s="79"/>
      <c r="B309" s="31"/>
      <c r="C309" s="88"/>
      <c r="D309" s="89"/>
      <c r="E309" s="90"/>
      <c r="F309" s="69"/>
      <c r="G309" s="93">
        <f t="shared" si="3"/>
        <v>1600</v>
      </c>
      <c r="H309" s="89"/>
      <c r="I309" s="90"/>
      <c r="J309" s="67">
        <f t="shared" si="0"/>
        <v>0.45</v>
      </c>
      <c r="K309" s="66">
        <f t="shared" si="1"/>
        <v>0</v>
      </c>
      <c r="L309" s="92">
        <f t="shared" si="2"/>
        <v>720</v>
      </c>
      <c r="M309" s="89"/>
      <c r="N309" s="89"/>
      <c r="O309" s="89"/>
      <c r="P309" s="90"/>
    </row>
    <row r="310" spans="1:16" ht="15.75" customHeight="1">
      <c r="A310" s="79"/>
      <c r="B310" s="31"/>
      <c r="C310" s="88"/>
      <c r="D310" s="89"/>
      <c r="E310" s="90"/>
      <c r="F310" s="69"/>
      <c r="G310" s="93">
        <f t="shared" si="3"/>
        <v>1600</v>
      </c>
      <c r="H310" s="89"/>
      <c r="I310" s="90"/>
      <c r="J310" s="67">
        <f t="shared" si="0"/>
        <v>0.45</v>
      </c>
      <c r="K310" s="66">
        <f t="shared" si="1"/>
        <v>0</v>
      </c>
      <c r="L310" s="92">
        <f t="shared" si="2"/>
        <v>720</v>
      </c>
      <c r="M310" s="89"/>
      <c r="N310" s="89"/>
      <c r="O310" s="89"/>
      <c r="P310" s="90"/>
    </row>
    <row r="311" spans="1:16" ht="15.75" customHeight="1">
      <c r="A311" s="79"/>
      <c r="B311" s="31"/>
      <c r="C311" s="88"/>
      <c r="D311" s="89"/>
      <c r="E311" s="90"/>
      <c r="F311" s="69"/>
      <c r="G311" s="93">
        <f t="shared" si="3"/>
        <v>1600</v>
      </c>
      <c r="H311" s="89"/>
      <c r="I311" s="90"/>
      <c r="J311" s="67">
        <f t="shared" si="0"/>
        <v>0.45</v>
      </c>
      <c r="K311" s="66">
        <f t="shared" si="1"/>
        <v>0</v>
      </c>
      <c r="L311" s="92">
        <f t="shared" si="2"/>
        <v>720</v>
      </c>
      <c r="M311" s="89"/>
      <c r="N311" s="89"/>
      <c r="O311" s="89"/>
      <c r="P311" s="90"/>
    </row>
    <row r="312" spans="1:16" ht="15.75" customHeight="1">
      <c r="A312" s="79"/>
      <c r="B312" s="31"/>
      <c r="C312" s="88"/>
      <c r="D312" s="89"/>
      <c r="E312" s="90"/>
      <c r="F312" s="69"/>
      <c r="G312" s="93">
        <f t="shared" si="3"/>
        <v>1600</v>
      </c>
      <c r="H312" s="89"/>
      <c r="I312" s="90"/>
      <c r="J312" s="67">
        <f t="shared" si="0"/>
        <v>0.45</v>
      </c>
      <c r="K312" s="66">
        <f t="shared" si="1"/>
        <v>0</v>
      </c>
      <c r="L312" s="92">
        <f t="shared" si="2"/>
        <v>720</v>
      </c>
      <c r="M312" s="89"/>
      <c r="N312" s="89"/>
      <c r="O312" s="89"/>
      <c r="P312" s="90"/>
    </row>
    <row r="313" spans="1:16" ht="15.75" customHeight="1">
      <c r="A313" s="79"/>
      <c r="B313" s="31"/>
      <c r="C313" s="88"/>
      <c r="D313" s="89"/>
      <c r="E313" s="90"/>
      <c r="F313" s="69"/>
      <c r="G313" s="93">
        <f t="shared" si="3"/>
        <v>1600</v>
      </c>
      <c r="H313" s="89"/>
      <c r="I313" s="90"/>
      <c r="J313" s="67">
        <f t="shared" si="0"/>
        <v>0.45</v>
      </c>
      <c r="K313" s="66">
        <f t="shared" si="1"/>
        <v>0</v>
      </c>
      <c r="L313" s="92">
        <f t="shared" si="2"/>
        <v>720</v>
      </c>
      <c r="M313" s="89"/>
      <c r="N313" s="89"/>
      <c r="O313" s="89"/>
      <c r="P313" s="90"/>
    </row>
    <row r="314" spans="1:16" ht="15.75" customHeight="1">
      <c r="A314" s="79"/>
      <c r="B314" s="31"/>
      <c r="C314" s="88"/>
      <c r="D314" s="89"/>
      <c r="E314" s="90"/>
      <c r="F314" s="69"/>
      <c r="G314" s="93">
        <f t="shared" si="3"/>
        <v>1600</v>
      </c>
      <c r="H314" s="89"/>
      <c r="I314" s="90"/>
      <c r="J314" s="67">
        <f t="shared" si="0"/>
        <v>0.45</v>
      </c>
      <c r="K314" s="66">
        <f t="shared" si="1"/>
        <v>0</v>
      </c>
      <c r="L314" s="92">
        <f t="shared" si="2"/>
        <v>720</v>
      </c>
      <c r="M314" s="89"/>
      <c r="N314" s="89"/>
      <c r="O314" s="89"/>
      <c r="P314" s="90"/>
    </row>
    <row r="315" spans="1:16" ht="15.75" customHeight="1">
      <c r="A315" s="79"/>
      <c r="B315" s="31"/>
      <c r="C315" s="88"/>
      <c r="D315" s="89"/>
      <c r="E315" s="90"/>
      <c r="F315" s="69"/>
      <c r="G315" s="93">
        <f t="shared" si="3"/>
        <v>1600</v>
      </c>
      <c r="H315" s="89"/>
      <c r="I315" s="90"/>
      <c r="J315" s="67">
        <f t="shared" si="0"/>
        <v>0.45</v>
      </c>
      <c r="K315" s="66">
        <f t="shared" si="1"/>
        <v>0</v>
      </c>
      <c r="L315" s="92">
        <f t="shared" si="2"/>
        <v>720</v>
      </c>
      <c r="M315" s="89"/>
      <c r="N315" s="89"/>
      <c r="O315" s="89"/>
      <c r="P315" s="90"/>
    </row>
    <row r="316" spans="1:16" ht="15.75" customHeight="1">
      <c r="A316" s="79"/>
      <c r="B316" s="31"/>
      <c r="C316" s="88"/>
      <c r="D316" s="89"/>
      <c r="E316" s="90"/>
      <c r="F316" s="69"/>
      <c r="G316" s="93">
        <f t="shared" si="3"/>
        <v>1600</v>
      </c>
      <c r="H316" s="89"/>
      <c r="I316" s="90"/>
      <c r="J316" s="67">
        <f t="shared" si="0"/>
        <v>0.45</v>
      </c>
      <c r="K316" s="66">
        <f t="shared" si="1"/>
        <v>0</v>
      </c>
      <c r="L316" s="92">
        <f t="shared" si="2"/>
        <v>720</v>
      </c>
      <c r="M316" s="89"/>
      <c r="N316" s="89"/>
      <c r="O316" s="89"/>
      <c r="P316" s="90"/>
    </row>
    <row r="317" spans="1:16" ht="15.75" customHeight="1">
      <c r="A317" s="79"/>
      <c r="B317" s="31"/>
      <c r="C317" s="88"/>
      <c r="D317" s="89"/>
      <c r="E317" s="90"/>
      <c r="F317" s="69"/>
      <c r="G317" s="93">
        <f t="shared" si="3"/>
        <v>1600</v>
      </c>
      <c r="H317" s="89"/>
      <c r="I317" s="90"/>
      <c r="J317" s="67">
        <f t="shared" si="0"/>
        <v>0.45</v>
      </c>
      <c r="K317" s="66">
        <f t="shared" si="1"/>
        <v>0</v>
      </c>
      <c r="L317" s="92">
        <f t="shared" si="2"/>
        <v>720</v>
      </c>
      <c r="M317" s="89"/>
      <c r="N317" s="89"/>
      <c r="O317" s="89"/>
      <c r="P317" s="90"/>
    </row>
    <row r="318" spans="1:16" ht="15.75" customHeight="1">
      <c r="A318" s="79"/>
      <c r="B318" s="31"/>
      <c r="C318" s="88"/>
      <c r="D318" s="89"/>
      <c r="E318" s="90"/>
      <c r="F318" s="69"/>
      <c r="G318" s="93">
        <f t="shared" si="3"/>
        <v>1600</v>
      </c>
      <c r="H318" s="89"/>
      <c r="I318" s="90"/>
      <c r="J318" s="67">
        <f t="shared" si="0"/>
        <v>0.45</v>
      </c>
      <c r="K318" s="66">
        <f t="shared" si="1"/>
        <v>0</v>
      </c>
      <c r="L318" s="92">
        <f t="shared" si="2"/>
        <v>720</v>
      </c>
      <c r="M318" s="89"/>
      <c r="N318" s="89"/>
      <c r="O318" s="89"/>
      <c r="P318" s="90"/>
    </row>
    <row r="319" spans="1:16" ht="15.75" customHeight="1">
      <c r="A319" s="79"/>
      <c r="B319" s="31"/>
      <c r="C319" s="88"/>
      <c r="D319" s="89"/>
      <c r="E319" s="90"/>
      <c r="F319" s="69"/>
      <c r="G319" s="93">
        <f t="shared" si="3"/>
        <v>1600</v>
      </c>
      <c r="H319" s="89"/>
      <c r="I319" s="90"/>
      <c r="J319" s="67">
        <f t="shared" si="0"/>
        <v>0.45</v>
      </c>
      <c r="K319" s="66">
        <f t="shared" si="1"/>
        <v>0</v>
      </c>
      <c r="L319" s="92">
        <f t="shared" si="2"/>
        <v>720</v>
      </c>
      <c r="M319" s="89"/>
      <c r="N319" s="89"/>
      <c r="O319" s="89"/>
      <c r="P319" s="90"/>
    </row>
    <row r="320" spans="1:16" ht="15.75" customHeight="1">
      <c r="A320" s="79"/>
      <c r="B320" s="31"/>
      <c r="C320" s="88"/>
      <c r="D320" s="89"/>
      <c r="E320" s="90"/>
      <c r="F320" s="69"/>
      <c r="G320" s="93">
        <f t="shared" si="3"/>
        <v>1600</v>
      </c>
      <c r="H320" s="89"/>
      <c r="I320" s="90"/>
      <c r="J320" s="67">
        <f t="shared" si="0"/>
        <v>0.45</v>
      </c>
      <c r="K320" s="66">
        <f t="shared" si="1"/>
        <v>0</v>
      </c>
      <c r="L320" s="92">
        <f t="shared" si="2"/>
        <v>720</v>
      </c>
      <c r="M320" s="89"/>
      <c r="N320" s="89"/>
      <c r="O320" s="89"/>
      <c r="P320" s="90"/>
    </row>
    <row r="321" spans="1:16" ht="15.75" customHeight="1">
      <c r="A321" s="79"/>
      <c r="B321" s="31"/>
      <c r="C321" s="88"/>
      <c r="D321" s="89"/>
      <c r="E321" s="90"/>
      <c r="F321" s="69"/>
      <c r="G321" s="93">
        <f t="shared" si="3"/>
        <v>1600</v>
      </c>
      <c r="H321" s="89"/>
      <c r="I321" s="90"/>
      <c r="J321" s="67">
        <f t="shared" si="0"/>
        <v>0.45</v>
      </c>
      <c r="K321" s="66">
        <f t="shared" si="1"/>
        <v>0</v>
      </c>
      <c r="L321" s="92">
        <f t="shared" si="2"/>
        <v>720</v>
      </c>
      <c r="M321" s="89"/>
      <c r="N321" s="89"/>
      <c r="O321" s="89"/>
      <c r="P321" s="90"/>
    </row>
    <row r="322" spans="1:16" ht="15.75" customHeight="1">
      <c r="A322" s="79"/>
      <c r="B322" s="31"/>
      <c r="C322" s="88"/>
      <c r="D322" s="89"/>
      <c r="E322" s="90"/>
      <c r="F322" s="69"/>
      <c r="G322" s="93">
        <f t="shared" si="3"/>
        <v>1600</v>
      </c>
      <c r="H322" s="89"/>
      <c r="I322" s="90"/>
      <c r="J322" s="67">
        <f t="shared" si="0"/>
        <v>0.45</v>
      </c>
      <c r="K322" s="66">
        <f t="shared" si="1"/>
        <v>0</v>
      </c>
      <c r="L322" s="92">
        <f t="shared" si="2"/>
        <v>720</v>
      </c>
      <c r="M322" s="89"/>
      <c r="N322" s="89"/>
      <c r="O322" s="89"/>
      <c r="P322" s="90"/>
    </row>
    <row r="323" spans="1:16" ht="15.75" customHeight="1">
      <c r="A323" s="79"/>
      <c r="B323" s="31"/>
      <c r="C323" s="88"/>
      <c r="D323" s="89"/>
      <c r="E323" s="90"/>
      <c r="F323" s="69"/>
      <c r="G323" s="93">
        <f t="shared" si="3"/>
        <v>1600</v>
      </c>
      <c r="H323" s="89"/>
      <c r="I323" s="90"/>
      <c r="J323" s="67">
        <f t="shared" si="0"/>
        <v>0.45</v>
      </c>
      <c r="K323" s="66">
        <f t="shared" si="1"/>
        <v>0</v>
      </c>
      <c r="L323" s="92">
        <f t="shared" si="2"/>
        <v>720</v>
      </c>
      <c r="M323" s="89"/>
      <c r="N323" s="89"/>
      <c r="O323" s="89"/>
      <c r="P323" s="90"/>
    </row>
    <row r="324" spans="1:16" ht="15.75" customHeight="1">
      <c r="A324" s="79"/>
      <c r="B324" s="31"/>
      <c r="C324" s="88"/>
      <c r="D324" s="89"/>
      <c r="E324" s="90"/>
      <c r="F324" s="69"/>
      <c r="G324" s="93">
        <f t="shared" si="3"/>
        <v>1600</v>
      </c>
      <c r="H324" s="89"/>
      <c r="I324" s="90"/>
      <c r="J324" s="67">
        <f t="shared" si="0"/>
        <v>0.45</v>
      </c>
      <c r="K324" s="66">
        <f t="shared" si="1"/>
        <v>0</v>
      </c>
      <c r="L324" s="92">
        <f t="shared" si="2"/>
        <v>720</v>
      </c>
      <c r="M324" s="89"/>
      <c r="N324" s="89"/>
      <c r="O324" s="89"/>
      <c r="P324" s="90"/>
    </row>
    <row r="325" spans="1:16" ht="15.75" customHeight="1">
      <c r="A325" s="79"/>
      <c r="B325" s="31"/>
      <c r="C325" s="88"/>
      <c r="D325" s="89"/>
      <c r="E325" s="90"/>
      <c r="F325" s="69"/>
      <c r="G325" s="93">
        <f t="shared" si="3"/>
        <v>1600</v>
      </c>
      <c r="H325" s="89"/>
      <c r="I325" s="90"/>
      <c r="J325" s="67">
        <f t="shared" si="0"/>
        <v>0.45</v>
      </c>
      <c r="K325" s="66">
        <f t="shared" si="1"/>
        <v>0</v>
      </c>
      <c r="L325" s="92">
        <f t="shared" si="2"/>
        <v>720</v>
      </c>
      <c r="M325" s="89"/>
      <c r="N325" s="89"/>
      <c r="O325" s="89"/>
      <c r="P325" s="90"/>
    </row>
    <row r="326" spans="1:16" ht="15.75" customHeight="1">
      <c r="A326" s="79"/>
      <c r="B326" s="31"/>
      <c r="C326" s="88"/>
      <c r="D326" s="89"/>
      <c r="E326" s="90"/>
      <c r="F326" s="69"/>
      <c r="G326" s="93">
        <f t="shared" si="3"/>
        <v>1600</v>
      </c>
      <c r="H326" s="89"/>
      <c r="I326" s="90"/>
      <c r="J326" s="67">
        <f t="shared" si="0"/>
        <v>0.45</v>
      </c>
      <c r="K326" s="66">
        <f t="shared" si="1"/>
        <v>0</v>
      </c>
      <c r="L326" s="92">
        <f t="shared" si="2"/>
        <v>720</v>
      </c>
      <c r="M326" s="89"/>
      <c r="N326" s="89"/>
      <c r="O326" s="89"/>
      <c r="P326" s="90"/>
    </row>
    <row r="327" spans="1:16" ht="15.75" customHeight="1">
      <c r="A327" s="79"/>
      <c r="B327" s="31"/>
      <c r="C327" s="88"/>
      <c r="D327" s="89"/>
      <c r="E327" s="90"/>
      <c r="F327" s="69"/>
      <c r="G327" s="93">
        <f t="shared" si="3"/>
        <v>1600</v>
      </c>
      <c r="H327" s="89"/>
      <c r="I327" s="90"/>
      <c r="J327" s="67">
        <f t="shared" si="0"/>
        <v>0.45</v>
      </c>
      <c r="K327" s="66">
        <f t="shared" si="1"/>
        <v>0</v>
      </c>
      <c r="L327" s="92">
        <f t="shared" si="2"/>
        <v>720</v>
      </c>
      <c r="M327" s="89"/>
      <c r="N327" s="89"/>
      <c r="O327" s="89"/>
      <c r="P327" s="90"/>
    </row>
    <row r="328" spans="1:16" ht="15.75" customHeight="1">
      <c r="A328" s="79"/>
      <c r="B328" s="31"/>
      <c r="C328" s="88"/>
      <c r="D328" s="89"/>
      <c r="E328" s="90"/>
      <c r="F328" s="69"/>
      <c r="G328" s="93">
        <f t="shared" si="3"/>
        <v>1600</v>
      </c>
      <c r="H328" s="89"/>
      <c r="I328" s="90"/>
      <c r="J328" s="67">
        <f t="shared" si="0"/>
        <v>0.45</v>
      </c>
      <c r="K328" s="66">
        <f t="shared" si="1"/>
        <v>0</v>
      </c>
      <c r="L328" s="92">
        <f t="shared" si="2"/>
        <v>720</v>
      </c>
      <c r="M328" s="89"/>
      <c r="N328" s="89"/>
      <c r="O328" s="89"/>
      <c r="P328" s="90"/>
    </row>
    <row r="329" spans="1:16" ht="15.75" customHeight="1">
      <c r="A329" s="79"/>
      <c r="B329" s="31"/>
      <c r="C329" s="88"/>
      <c r="D329" s="89"/>
      <c r="E329" s="90"/>
      <c r="F329" s="69"/>
      <c r="G329" s="93">
        <f t="shared" si="3"/>
        <v>1600</v>
      </c>
      <c r="H329" s="89"/>
      <c r="I329" s="90"/>
      <c r="J329" s="67">
        <f t="shared" si="0"/>
        <v>0.45</v>
      </c>
      <c r="K329" s="66">
        <f t="shared" si="1"/>
        <v>0</v>
      </c>
      <c r="L329" s="92">
        <f t="shared" si="2"/>
        <v>720</v>
      </c>
      <c r="M329" s="89"/>
      <c r="N329" s="89"/>
      <c r="O329" s="89"/>
      <c r="P329" s="90"/>
    </row>
    <row r="330" spans="1:16" ht="15.75" customHeight="1">
      <c r="A330" s="79"/>
      <c r="B330" s="31"/>
      <c r="C330" s="88"/>
      <c r="D330" s="89"/>
      <c r="E330" s="90"/>
      <c r="F330" s="69"/>
      <c r="G330" s="93">
        <f t="shared" si="3"/>
        <v>1600</v>
      </c>
      <c r="H330" s="89"/>
      <c r="I330" s="90"/>
      <c r="J330" s="67">
        <f t="shared" si="0"/>
        <v>0.45</v>
      </c>
      <c r="K330" s="66">
        <f t="shared" si="1"/>
        <v>0</v>
      </c>
      <c r="L330" s="92">
        <f t="shared" si="2"/>
        <v>720</v>
      </c>
      <c r="M330" s="89"/>
      <c r="N330" s="89"/>
      <c r="O330" s="89"/>
      <c r="P330" s="90"/>
    </row>
    <row r="331" spans="1:16" ht="15.75" customHeight="1">
      <c r="A331" s="79"/>
      <c r="B331" s="31"/>
      <c r="C331" s="88"/>
      <c r="D331" s="89"/>
      <c r="E331" s="90"/>
      <c r="F331" s="69"/>
      <c r="G331" s="93">
        <f t="shared" si="3"/>
        <v>1600</v>
      </c>
      <c r="H331" s="89"/>
      <c r="I331" s="90"/>
      <c r="J331" s="67">
        <f t="shared" si="0"/>
        <v>0.45</v>
      </c>
      <c r="K331" s="66">
        <f t="shared" si="1"/>
        <v>0</v>
      </c>
      <c r="L331" s="92">
        <f t="shared" si="2"/>
        <v>720</v>
      </c>
      <c r="M331" s="89"/>
      <c r="N331" s="89"/>
      <c r="O331" s="89"/>
      <c r="P331" s="90"/>
    </row>
    <row r="332" spans="1:16" ht="15.75" customHeight="1">
      <c r="A332" s="79"/>
      <c r="B332" s="31"/>
      <c r="C332" s="88"/>
      <c r="D332" s="89"/>
      <c r="E332" s="90"/>
      <c r="F332" s="69"/>
      <c r="G332" s="93">
        <f t="shared" si="3"/>
        <v>1600</v>
      </c>
      <c r="H332" s="89"/>
      <c r="I332" s="90"/>
      <c r="J332" s="67">
        <f t="shared" si="0"/>
        <v>0.45</v>
      </c>
      <c r="K332" s="66">
        <f t="shared" si="1"/>
        <v>0</v>
      </c>
      <c r="L332" s="92">
        <f t="shared" si="2"/>
        <v>720</v>
      </c>
      <c r="M332" s="89"/>
      <c r="N332" s="89"/>
      <c r="O332" s="89"/>
      <c r="P332" s="90"/>
    </row>
    <row r="333" spans="1:16" ht="15.75" customHeight="1">
      <c r="A333" s="79"/>
      <c r="B333" s="31"/>
      <c r="C333" s="88"/>
      <c r="D333" s="89"/>
      <c r="E333" s="90"/>
      <c r="F333" s="69"/>
      <c r="G333" s="93">
        <f t="shared" si="3"/>
        <v>1600</v>
      </c>
      <c r="H333" s="89"/>
      <c r="I333" s="90"/>
      <c r="J333" s="67">
        <f t="shared" si="0"/>
        <v>0.45</v>
      </c>
      <c r="K333" s="66">
        <f t="shared" si="1"/>
        <v>0</v>
      </c>
      <c r="L333" s="92">
        <f t="shared" si="2"/>
        <v>720</v>
      </c>
      <c r="M333" s="89"/>
      <c r="N333" s="89"/>
      <c r="O333" s="89"/>
      <c r="P333" s="90"/>
    </row>
    <row r="334" spans="1:16" ht="15.75" customHeight="1">
      <c r="A334" s="79"/>
      <c r="B334" s="31"/>
      <c r="C334" s="88"/>
      <c r="D334" s="89"/>
      <c r="E334" s="90"/>
      <c r="F334" s="69"/>
      <c r="G334" s="93">
        <f t="shared" si="3"/>
        <v>1600</v>
      </c>
      <c r="H334" s="89"/>
      <c r="I334" s="90"/>
      <c r="J334" s="67">
        <f t="shared" si="0"/>
        <v>0.45</v>
      </c>
      <c r="K334" s="66">
        <f t="shared" si="1"/>
        <v>0</v>
      </c>
      <c r="L334" s="92">
        <f t="shared" si="2"/>
        <v>720</v>
      </c>
      <c r="M334" s="89"/>
      <c r="N334" s="89"/>
      <c r="O334" s="89"/>
      <c r="P334" s="90"/>
    </row>
    <row r="335" spans="1:16" ht="15.75" customHeight="1">
      <c r="A335" s="79"/>
      <c r="B335" s="31"/>
      <c r="C335" s="88"/>
      <c r="D335" s="89"/>
      <c r="E335" s="90"/>
      <c r="F335" s="69"/>
      <c r="G335" s="93">
        <f t="shared" si="3"/>
        <v>1600</v>
      </c>
      <c r="H335" s="89"/>
      <c r="I335" s="90"/>
      <c r="J335" s="67">
        <f t="shared" si="0"/>
        <v>0.45</v>
      </c>
      <c r="K335" s="66">
        <f t="shared" si="1"/>
        <v>0</v>
      </c>
      <c r="L335" s="92">
        <f t="shared" si="2"/>
        <v>720</v>
      </c>
      <c r="M335" s="89"/>
      <c r="N335" s="89"/>
      <c r="O335" s="89"/>
      <c r="P335" s="90"/>
    </row>
    <row r="336" spans="1:16" ht="15.75" customHeight="1">
      <c r="A336" s="79"/>
      <c r="B336" s="31"/>
      <c r="C336" s="88"/>
      <c r="D336" s="89"/>
      <c r="E336" s="90"/>
      <c r="F336" s="69"/>
      <c r="G336" s="93">
        <f t="shared" si="3"/>
        <v>1600</v>
      </c>
      <c r="H336" s="89"/>
      <c r="I336" s="90"/>
      <c r="J336" s="67">
        <f t="shared" si="0"/>
        <v>0.45</v>
      </c>
      <c r="K336" s="66">
        <f t="shared" si="1"/>
        <v>0</v>
      </c>
      <c r="L336" s="92">
        <f t="shared" si="2"/>
        <v>720</v>
      </c>
      <c r="M336" s="89"/>
      <c r="N336" s="89"/>
      <c r="O336" s="89"/>
      <c r="P336" s="90"/>
    </row>
    <row r="337" spans="1:16" ht="15.75" customHeight="1">
      <c r="A337" s="79"/>
      <c r="B337" s="31"/>
      <c r="C337" s="88"/>
      <c r="D337" s="89"/>
      <c r="E337" s="90"/>
      <c r="F337" s="69"/>
      <c r="G337" s="93">
        <f t="shared" si="3"/>
        <v>1600</v>
      </c>
      <c r="H337" s="89"/>
      <c r="I337" s="90"/>
      <c r="J337" s="67">
        <f t="shared" si="0"/>
        <v>0.45</v>
      </c>
      <c r="K337" s="66">
        <f t="shared" si="1"/>
        <v>0</v>
      </c>
      <c r="L337" s="92">
        <f t="shared" si="2"/>
        <v>720</v>
      </c>
      <c r="M337" s="89"/>
      <c r="N337" s="89"/>
      <c r="O337" s="89"/>
      <c r="P337" s="90"/>
    </row>
    <row r="338" spans="1:16" ht="15.75" customHeight="1">
      <c r="A338" s="79"/>
      <c r="B338" s="31"/>
      <c r="C338" s="88"/>
      <c r="D338" s="89"/>
      <c r="E338" s="90"/>
      <c r="F338" s="69"/>
      <c r="G338" s="93">
        <f t="shared" si="3"/>
        <v>1600</v>
      </c>
      <c r="H338" s="89"/>
      <c r="I338" s="90"/>
      <c r="J338" s="67">
        <f t="shared" si="0"/>
        <v>0.45</v>
      </c>
      <c r="K338" s="66">
        <f t="shared" si="1"/>
        <v>0</v>
      </c>
      <c r="L338" s="92">
        <f t="shared" si="2"/>
        <v>720</v>
      </c>
      <c r="M338" s="89"/>
      <c r="N338" s="89"/>
      <c r="O338" s="89"/>
      <c r="P338" s="90"/>
    </row>
    <row r="339" spans="1:16" ht="15.75" customHeight="1">
      <c r="A339" s="79"/>
      <c r="B339" s="31"/>
      <c r="C339" s="88"/>
      <c r="D339" s="89"/>
      <c r="E339" s="90"/>
      <c r="F339" s="69"/>
      <c r="G339" s="93">
        <f t="shared" si="3"/>
        <v>1600</v>
      </c>
      <c r="H339" s="89"/>
      <c r="I339" s="90"/>
      <c r="J339" s="67">
        <f t="shared" si="0"/>
        <v>0.45</v>
      </c>
      <c r="K339" s="66">
        <f t="shared" si="1"/>
        <v>0</v>
      </c>
      <c r="L339" s="92">
        <f t="shared" si="2"/>
        <v>720</v>
      </c>
      <c r="M339" s="89"/>
      <c r="N339" s="89"/>
      <c r="O339" s="89"/>
      <c r="P339" s="90"/>
    </row>
    <row r="340" spans="1:16" ht="15.75" customHeight="1">
      <c r="A340" s="79"/>
      <c r="B340" s="31"/>
      <c r="C340" s="88"/>
      <c r="D340" s="89"/>
      <c r="E340" s="90"/>
      <c r="F340" s="69"/>
      <c r="G340" s="93">
        <f t="shared" si="3"/>
        <v>1600</v>
      </c>
      <c r="H340" s="89"/>
      <c r="I340" s="90"/>
      <c r="J340" s="67">
        <f t="shared" si="0"/>
        <v>0.45</v>
      </c>
      <c r="K340" s="66">
        <f t="shared" si="1"/>
        <v>0</v>
      </c>
      <c r="L340" s="92">
        <f t="shared" si="2"/>
        <v>720</v>
      </c>
      <c r="M340" s="89"/>
      <c r="N340" s="89"/>
      <c r="O340" s="89"/>
      <c r="P340" s="90"/>
    </row>
    <row r="341" spans="1:16" ht="15.75" customHeight="1">
      <c r="A341" s="79"/>
      <c r="B341" s="31"/>
      <c r="C341" s="88"/>
      <c r="D341" s="89"/>
      <c r="E341" s="90"/>
      <c r="F341" s="69"/>
      <c r="G341" s="93">
        <f t="shared" si="3"/>
        <v>1600</v>
      </c>
      <c r="H341" s="89"/>
      <c r="I341" s="90"/>
      <c r="J341" s="67">
        <f t="shared" si="0"/>
        <v>0.45</v>
      </c>
      <c r="K341" s="66">
        <f t="shared" si="1"/>
        <v>0</v>
      </c>
      <c r="L341" s="92">
        <f t="shared" si="2"/>
        <v>720</v>
      </c>
      <c r="M341" s="89"/>
      <c r="N341" s="89"/>
      <c r="O341" s="89"/>
      <c r="P341" s="90"/>
    </row>
    <row r="342" spans="1:16" ht="15.75" customHeight="1">
      <c r="A342" s="79"/>
      <c r="B342" s="31"/>
      <c r="C342" s="88"/>
      <c r="D342" s="89"/>
      <c r="E342" s="90"/>
      <c r="F342" s="69"/>
      <c r="G342" s="93">
        <f t="shared" si="3"/>
        <v>1600</v>
      </c>
      <c r="H342" s="89"/>
      <c r="I342" s="90"/>
      <c r="J342" s="67">
        <f t="shared" si="0"/>
        <v>0.45</v>
      </c>
      <c r="K342" s="66">
        <f t="shared" si="1"/>
        <v>0</v>
      </c>
      <c r="L342" s="92">
        <f t="shared" si="2"/>
        <v>720</v>
      </c>
      <c r="M342" s="89"/>
      <c r="N342" s="89"/>
      <c r="O342" s="89"/>
      <c r="P342" s="90"/>
    </row>
    <row r="343" spans="1:16" ht="15.75" customHeight="1">
      <c r="A343" s="79"/>
      <c r="B343" s="31"/>
      <c r="C343" s="88"/>
      <c r="D343" s="89"/>
      <c r="E343" s="90"/>
      <c r="F343" s="69"/>
      <c r="G343" s="93">
        <f t="shared" si="3"/>
        <v>1600</v>
      </c>
      <c r="H343" s="89"/>
      <c r="I343" s="90"/>
      <c r="J343" s="67">
        <f t="shared" si="0"/>
        <v>0.45</v>
      </c>
      <c r="K343" s="66">
        <f t="shared" si="1"/>
        <v>0</v>
      </c>
      <c r="L343" s="92">
        <f t="shared" si="2"/>
        <v>720</v>
      </c>
      <c r="M343" s="89"/>
      <c r="N343" s="89"/>
      <c r="O343" s="89"/>
      <c r="P343" s="90"/>
    </row>
    <row r="344" spans="1:16" ht="15.75" customHeight="1">
      <c r="A344" s="79"/>
      <c r="B344" s="31"/>
      <c r="C344" s="88"/>
      <c r="D344" s="89"/>
      <c r="E344" s="90"/>
      <c r="F344" s="69"/>
      <c r="G344" s="93">
        <f t="shared" si="3"/>
        <v>1600</v>
      </c>
      <c r="H344" s="89"/>
      <c r="I344" s="90"/>
      <c r="J344" s="67">
        <f t="shared" si="0"/>
        <v>0.45</v>
      </c>
      <c r="K344" s="66">
        <f t="shared" si="1"/>
        <v>0</v>
      </c>
      <c r="L344" s="92">
        <f t="shared" si="2"/>
        <v>720</v>
      </c>
      <c r="M344" s="89"/>
      <c r="N344" s="89"/>
      <c r="O344" s="89"/>
      <c r="P344" s="90"/>
    </row>
    <row r="345" spans="1:16" ht="15.75" customHeight="1">
      <c r="A345" s="79"/>
      <c r="B345" s="31"/>
      <c r="C345" s="88"/>
      <c r="D345" s="89"/>
      <c r="E345" s="90"/>
      <c r="F345" s="69"/>
      <c r="G345" s="93">
        <f t="shared" si="3"/>
        <v>1600</v>
      </c>
      <c r="H345" s="89"/>
      <c r="I345" s="90"/>
      <c r="J345" s="67">
        <f t="shared" si="0"/>
        <v>0.45</v>
      </c>
      <c r="K345" s="66">
        <f t="shared" si="1"/>
        <v>0</v>
      </c>
      <c r="L345" s="92">
        <f t="shared" si="2"/>
        <v>720</v>
      </c>
      <c r="M345" s="89"/>
      <c r="N345" s="89"/>
      <c r="O345" s="89"/>
      <c r="P345" s="90"/>
    </row>
    <row r="346" spans="1:16" ht="15.75" customHeight="1">
      <c r="A346" s="79"/>
      <c r="B346" s="31"/>
      <c r="C346" s="88"/>
      <c r="D346" s="89"/>
      <c r="E346" s="90"/>
      <c r="F346" s="69"/>
      <c r="G346" s="93">
        <f t="shared" si="3"/>
        <v>1600</v>
      </c>
      <c r="H346" s="89"/>
      <c r="I346" s="90"/>
      <c r="J346" s="67">
        <f t="shared" si="0"/>
        <v>0.45</v>
      </c>
      <c r="K346" s="66">
        <f t="shared" si="1"/>
        <v>0</v>
      </c>
      <c r="L346" s="92">
        <f t="shared" si="2"/>
        <v>720</v>
      </c>
      <c r="M346" s="89"/>
      <c r="N346" s="89"/>
      <c r="O346" s="89"/>
      <c r="P346" s="90"/>
    </row>
    <row r="347" spans="1:16" ht="15.75" customHeight="1">
      <c r="A347" s="79"/>
      <c r="B347" s="31"/>
      <c r="C347" s="88"/>
      <c r="D347" s="89"/>
      <c r="E347" s="90"/>
      <c r="F347" s="69"/>
      <c r="G347" s="93">
        <f t="shared" si="3"/>
        <v>1600</v>
      </c>
      <c r="H347" s="89"/>
      <c r="I347" s="90"/>
      <c r="J347" s="67">
        <f t="shared" si="0"/>
        <v>0.45</v>
      </c>
      <c r="K347" s="66">
        <f t="shared" si="1"/>
        <v>0</v>
      </c>
      <c r="L347" s="92">
        <f t="shared" si="2"/>
        <v>720</v>
      </c>
      <c r="M347" s="89"/>
      <c r="N347" s="89"/>
      <c r="O347" s="89"/>
      <c r="P347" s="90"/>
    </row>
    <row r="348" spans="1:16" ht="15.75" customHeight="1">
      <c r="A348" s="79"/>
      <c r="B348" s="31"/>
      <c r="C348" s="88"/>
      <c r="D348" s="89"/>
      <c r="E348" s="90"/>
      <c r="F348" s="69"/>
      <c r="G348" s="93">
        <f t="shared" si="3"/>
        <v>1600</v>
      </c>
      <c r="H348" s="89"/>
      <c r="I348" s="90"/>
      <c r="J348" s="67">
        <f t="shared" si="0"/>
        <v>0.45</v>
      </c>
      <c r="K348" s="66">
        <f t="shared" si="1"/>
        <v>0</v>
      </c>
      <c r="L348" s="92">
        <f t="shared" si="2"/>
        <v>720</v>
      </c>
      <c r="M348" s="89"/>
      <c r="N348" s="89"/>
      <c r="O348" s="89"/>
      <c r="P348" s="90"/>
    </row>
    <row r="349" spans="1:16" ht="15.75" customHeight="1">
      <c r="A349" s="79"/>
      <c r="B349" s="31"/>
      <c r="C349" s="88"/>
      <c r="D349" s="89"/>
      <c r="E349" s="90"/>
      <c r="F349" s="69"/>
      <c r="G349" s="93">
        <f t="shared" si="3"/>
        <v>1600</v>
      </c>
      <c r="H349" s="89"/>
      <c r="I349" s="90"/>
      <c r="J349" s="67">
        <f t="shared" si="0"/>
        <v>0.45</v>
      </c>
      <c r="K349" s="66">
        <f t="shared" si="1"/>
        <v>0</v>
      </c>
      <c r="L349" s="92">
        <f t="shared" si="2"/>
        <v>720</v>
      </c>
      <c r="M349" s="89"/>
      <c r="N349" s="89"/>
      <c r="O349" s="89"/>
      <c r="P349" s="90"/>
    </row>
    <row r="350" spans="1:16" ht="15.75" customHeight="1">
      <c r="A350" s="79"/>
      <c r="B350" s="31"/>
      <c r="C350" s="88"/>
      <c r="D350" s="89"/>
      <c r="E350" s="90"/>
      <c r="F350" s="69"/>
      <c r="G350" s="93">
        <f t="shared" si="3"/>
        <v>1600</v>
      </c>
      <c r="H350" s="89"/>
      <c r="I350" s="90"/>
      <c r="J350" s="67">
        <f t="shared" si="0"/>
        <v>0.45</v>
      </c>
      <c r="K350" s="66">
        <f t="shared" si="1"/>
        <v>0</v>
      </c>
      <c r="L350" s="92">
        <f t="shared" si="2"/>
        <v>720</v>
      </c>
      <c r="M350" s="89"/>
      <c r="N350" s="89"/>
      <c r="O350" s="89"/>
      <c r="P350" s="90"/>
    </row>
    <row r="351" spans="1:16" ht="15.75" customHeight="1">
      <c r="A351" s="79"/>
      <c r="B351" s="31"/>
      <c r="C351" s="88"/>
      <c r="D351" s="89"/>
      <c r="E351" s="90"/>
      <c r="F351" s="69"/>
      <c r="G351" s="93">
        <f t="shared" si="3"/>
        <v>1600</v>
      </c>
      <c r="H351" s="89"/>
      <c r="I351" s="90"/>
      <c r="J351" s="67">
        <f t="shared" si="0"/>
        <v>0.45</v>
      </c>
      <c r="K351" s="66">
        <f t="shared" si="1"/>
        <v>0</v>
      </c>
      <c r="L351" s="92">
        <f t="shared" si="2"/>
        <v>720</v>
      </c>
      <c r="M351" s="89"/>
      <c r="N351" s="89"/>
      <c r="O351" s="89"/>
      <c r="P351" s="90"/>
    </row>
    <row r="352" spans="1:16" ht="15.75" customHeight="1">
      <c r="A352" s="79"/>
      <c r="B352" s="31"/>
      <c r="C352" s="88"/>
      <c r="D352" s="89"/>
      <c r="E352" s="90"/>
      <c r="F352" s="69"/>
      <c r="G352" s="93">
        <f t="shared" si="3"/>
        <v>1600</v>
      </c>
      <c r="H352" s="89"/>
      <c r="I352" s="90"/>
      <c r="J352" s="67">
        <f t="shared" si="0"/>
        <v>0.45</v>
      </c>
      <c r="K352" s="66">
        <f t="shared" si="1"/>
        <v>0</v>
      </c>
      <c r="L352" s="92">
        <f t="shared" si="2"/>
        <v>720</v>
      </c>
      <c r="M352" s="89"/>
      <c r="N352" s="89"/>
      <c r="O352" s="89"/>
      <c r="P352" s="90"/>
    </row>
    <row r="353" spans="1:16" ht="15.75" customHeight="1">
      <c r="A353" s="79"/>
      <c r="B353" s="31"/>
      <c r="C353" s="88"/>
      <c r="D353" s="89"/>
      <c r="E353" s="90"/>
      <c r="F353" s="69"/>
      <c r="G353" s="93">
        <f t="shared" si="3"/>
        <v>1600</v>
      </c>
      <c r="H353" s="89"/>
      <c r="I353" s="90"/>
      <c r="J353" s="67">
        <f t="shared" si="0"/>
        <v>0.45</v>
      </c>
      <c r="K353" s="66">
        <f t="shared" si="1"/>
        <v>0</v>
      </c>
      <c r="L353" s="92">
        <f t="shared" si="2"/>
        <v>720</v>
      </c>
      <c r="M353" s="89"/>
      <c r="N353" s="89"/>
      <c r="O353" s="89"/>
      <c r="P353" s="90"/>
    </row>
    <row r="354" spans="1:16" ht="15.75" customHeight="1">
      <c r="A354" s="79"/>
      <c r="B354" s="31"/>
      <c r="C354" s="88"/>
      <c r="D354" s="89"/>
      <c r="E354" s="90"/>
      <c r="F354" s="69"/>
      <c r="G354" s="93">
        <f t="shared" si="3"/>
        <v>1600</v>
      </c>
      <c r="H354" s="89"/>
      <c r="I354" s="90"/>
      <c r="J354" s="67">
        <f t="shared" si="0"/>
        <v>0.45</v>
      </c>
      <c r="K354" s="66">
        <f t="shared" si="1"/>
        <v>0</v>
      </c>
      <c r="L354" s="92">
        <f t="shared" si="2"/>
        <v>720</v>
      </c>
      <c r="M354" s="89"/>
      <c r="N354" s="89"/>
      <c r="O354" s="89"/>
      <c r="P354" s="90"/>
    </row>
    <row r="355" spans="1:16" ht="15.75" customHeight="1">
      <c r="A355" s="79"/>
      <c r="B355" s="31"/>
      <c r="C355" s="88"/>
      <c r="D355" s="89"/>
      <c r="E355" s="90"/>
      <c r="F355" s="69"/>
      <c r="G355" s="93">
        <f t="shared" si="3"/>
        <v>1600</v>
      </c>
      <c r="H355" s="89"/>
      <c r="I355" s="90"/>
      <c r="J355" s="67">
        <f t="shared" si="0"/>
        <v>0.45</v>
      </c>
      <c r="K355" s="66">
        <f t="shared" si="1"/>
        <v>0</v>
      </c>
      <c r="L355" s="92">
        <f t="shared" si="2"/>
        <v>720</v>
      </c>
      <c r="M355" s="89"/>
      <c r="N355" s="89"/>
      <c r="O355" s="89"/>
      <c r="P355" s="90"/>
    </row>
    <row r="356" spans="1:16" ht="15.75" customHeight="1">
      <c r="A356" s="79"/>
      <c r="B356" s="31"/>
      <c r="C356" s="88"/>
      <c r="D356" s="89"/>
      <c r="E356" s="90"/>
      <c r="F356" s="69"/>
      <c r="G356" s="93">
        <f t="shared" si="3"/>
        <v>1600</v>
      </c>
      <c r="H356" s="89"/>
      <c r="I356" s="90"/>
      <c r="J356" s="67">
        <f t="shared" si="0"/>
        <v>0.45</v>
      </c>
      <c r="K356" s="66">
        <f t="shared" si="1"/>
        <v>0</v>
      </c>
      <c r="L356" s="92">
        <f t="shared" si="2"/>
        <v>720</v>
      </c>
      <c r="M356" s="89"/>
      <c r="N356" s="89"/>
      <c r="O356" s="89"/>
      <c r="P356" s="90"/>
    </row>
    <row r="357" spans="1:16" ht="15.75" customHeight="1">
      <c r="A357" s="79"/>
      <c r="B357" s="31"/>
      <c r="C357" s="88"/>
      <c r="D357" s="89"/>
      <c r="E357" s="90"/>
      <c r="F357" s="69"/>
      <c r="G357" s="93">
        <f t="shared" si="3"/>
        <v>1600</v>
      </c>
      <c r="H357" s="89"/>
      <c r="I357" s="90"/>
      <c r="J357" s="67">
        <f t="shared" si="0"/>
        <v>0.45</v>
      </c>
      <c r="K357" s="66">
        <f t="shared" si="1"/>
        <v>0</v>
      </c>
      <c r="L357" s="92">
        <f t="shared" si="2"/>
        <v>720</v>
      </c>
      <c r="M357" s="89"/>
      <c r="N357" s="89"/>
      <c r="O357" s="89"/>
      <c r="P357" s="90"/>
    </row>
    <row r="358" spans="1:16" ht="15.75" customHeight="1">
      <c r="A358" s="79"/>
      <c r="B358" s="31"/>
      <c r="C358" s="88"/>
      <c r="D358" s="89"/>
      <c r="E358" s="90"/>
      <c r="F358" s="69"/>
      <c r="G358" s="93">
        <f t="shared" si="3"/>
        <v>1600</v>
      </c>
      <c r="H358" s="89"/>
      <c r="I358" s="90"/>
      <c r="J358" s="67">
        <f t="shared" si="0"/>
        <v>0.45</v>
      </c>
      <c r="K358" s="66">
        <f t="shared" si="1"/>
        <v>0</v>
      </c>
      <c r="L358" s="92">
        <f t="shared" si="2"/>
        <v>720</v>
      </c>
      <c r="M358" s="89"/>
      <c r="N358" s="89"/>
      <c r="O358" s="89"/>
      <c r="P358" s="90"/>
    </row>
    <row r="359" spans="1:16" ht="15.75" customHeight="1">
      <c r="A359" s="79"/>
      <c r="B359" s="31"/>
      <c r="C359" s="88"/>
      <c r="D359" s="89"/>
      <c r="E359" s="90"/>
      <c r="F359" s="69"/>
      <c r="G359" s="93">
        <f t="shared" si="3"/>
        <v>1600</v>
      </c>
      <c r="H359" s="89"/>
      <c r="I359" s="90"/>
      <c r="J359" s="67">
        <f t="shared" si="0"/>
        <v>0.45</v>
      </c>
      <c r="K359" s="66">
        <f t="shared" si="1"/>
        <v>0</v>
      </c>
      <c r="L359" s="92">
        <f t="shared" si="2"/>
        <v>720</v>
      </c>
      <c r="M359" s="89"/>
      <c r="N359" s="89"/>
      <c r="O359" s="89"/>
      <c r="P359" s="90"/>
    </row>
    <row r="360" spans="1:16" ht="15.75" customHeight="1">
      <c r="A360" s="79"/>
      <c r="B360" s="31"/>
      <c r="C360" s="88"/>
      <c r="D360" s="89"/>
      <c r="E360" s="90"/>
      <c r="F360" s="69"/>
      <c r="G360" s="93">
        <f t="shared" si="3"/>
        <v>1600</v>
      </c>
      <c r="H360" s="89"/>
      <c r="I360" s="90"/>
      <c r="J360" s="67">
        <f t="shared" si="0"/>
        <v>0.45</v>
      </c>
      <c r="K360" s="66">
        <f t="shared" si="1"/>
        <v>0</v>
      </c>
      <c r="L360" s="92">
        <f t="shared" si="2"/>
        <v>720</v>
      </c>
      <c r="M360" s="89"/>
      <c r="N360" s="89"/>
      <c r="O360" s="89"/>
      <c r="P360" s="90"/>
    </row>
    <row r="361" spans="1:16" ht="15.75" customHeight="1">
      <c r="A361" s="79"/>
      <c r="B361" s="31"/>
      <c r="C361" s="88"/>
      <c r="D361" s="89"/>
      <c r="E361" s="90"/>
      <c r="F361" s="69"/>
      <c r="G361" s="93">
        <f t="shared" si="3"/>
        <v>1600</v>
      </c>
      <c r="H361" s="89"/>
      <c r="I361" s="90"/>
      <c r="J361" s="67">
        <f t="shared" si="0"/>
        <v>0.45</v>
      </c>
      <c r="K361" s="66">
        <f t="shared" si="1"/>
        <v>0</v>
      </c>
      <c r="L361" s="92">
        <f t="shared" si="2"/>
        <v>720</v>
      </c>
      <c r="M361" s="89"/>
      <c r="N361" s="89"/>
      <c r="O361" s="89"/>
      <c r="P361" s="90"/>
    </row>
    <row r="362" spans="1:16" ht="15.75" customHeight="1">
      <c r="A362" s="79"/>
      <c r="B362" s="31"/>
      <c r="C362" s="88"/>
      <c r="D362" s="89"/>
      <c r="E362" s="90"/>
      <c r="F362" s="69"/>
      <c r="G362" s="93">
        <f t="shared" si="3"/>
        <v>1600</v>
      </c>
      <c r="H362" s="89"/>
      <c r="I362" s="90"/>
      <c r="J362" s="67">
        <f t="shared" si="0"/>
        <v>0.45</v>
      </c>
      <c r="K362" s="66">
        <f t="shared" si="1"/>
        <v>0</v>
      </c>
      <c r="L362" s="92">
        <f t="shared" si="2"/>
        <v>720</v>
      </c>
      <c r="M362" s="89"/>
      <c r="N362" s="89"/>
      <c r="O362" s="89"/>
      <c r="P362" s="90"/>
    </row>
    <row r="363" spans="1:16" ht="15.75" customHeight="1">
      <c r="A363" s="79"/>
      <c r="B363" s="31"/>
      <c r="C363" s="88"/>
      <c r="D363" s="89"/>
      <c r="E363" s="90"/>
      <c r="F363" s="69"/>
      <c r="G363" s="93">
        <f t="shared" si="3"/>
        <v>1600</v>
      </c>
      <c r="H363" s="89"/>
      <c r="I363" s="90"/>
      <c r="J363" s="67">
        <f t="shared" si="0"/>
        <v>0.45</v>
      </c>
      <c r="K363" s="66">
        <f t="shared" si="1"/>
        <v>0</v>
      </c>
      <c r="L363" s="92">
        <f t="shared" si="2"/>
        <v>720</v>
      </c>
      <c r="M363" s="89"/>
      <c r="N363" s="89"/>
      <c r="O363" s="89"/>
      <c r="P363" s="90"/>
    </row>
    <row r="364" spans="1:16" ht="15.75" customHeight="1">
      <c r="A364" s="79"/>
      <c r="B364" s="31"/>
      <c r="C364" s="88"/>
      <c r="D364" s="89"/>
      <c r="E364" s="90"/>
      <c r="F364" s="69"/>
      <c r="G364" s="93">
        <f t="shared" si="3"/>
        <v>1600</v>
      </c>
      <c r="H364" s="89"/>
      <c r="I364" s="90"/>
      <c r="J364" s="67">
        <f t="shared" si="0"/>
        <v>0.45</v>
      </c>
      <c r="K364" s="66">
        <f t="shared" si="1"/>
        <v>0</v>
      </c>
      <c r="L364" s="92">
        <f t="shared" si="2"/>
        <v>720</v>
      </c>
      <c r="M364" s="89"/>
      <c r="N364" s="89"/>
      <c r="O364" s="89"/>
      <c r="P364" s="90"/>
    </row>
    <row r="365" spans="1:16" ht="15.75" customHeight="1">
      <c r="A365" s="79"/>
      <c r="B365" s="31"/>
      <c r="C365" s="88"/>
      <c r="D365" s="89"/>
      <c r="E365" s="90"/>
      <c r="F365" s="69"/>
      <c r="G365" s="93">
        <f t="shared" si="3"/>
        <v>1600</v>
      </c>
      <c r="H365" s="89"/>
      <c r="I365" s="90"/>
      <c r="J365" s="67">
        <f t="shared" si="0"/>
        <v>0.45</v>
      </c>
      <c r="K365" s="66">
        <f t="shared" si="1"/>
        <v>0</v>
      </c>
      <c r="L365" s="92">
        <f t="shared" si="2"/>
        <v>720</v>
      </c>
      <c r="M365" s="89"/>
      <c r="N365" s="89"/>
      <c r="O365" s="89"/>
      <c r="P365" s="90"/>
    </row>
    <row r="366" spans="1:16" ht="15.75" customHeight="1">
      <c r="A366" s="79"/>
      <c r="B366" s="31"/>
      <c r="C366" s="88"/>
      <c r="D366" s="89"/>
      <c r="E366" s="90"/>
      <c r="F366" s="69"/>
      <c r="G366" s="93">
        <f t="shared" si="3"/>
        <v>1600</v>
      </c>
      <c r="H366" s="89"/>
      <c r="I366" s="90"/>
      <c r="J366" s="67">
        <f t="shared" si="0"/>
        <v>0.45</v>
      </c>
      <c r="K366" s="66">
        <f t="shared" si="1"/>
        <v>0</v>
      </c>
      <c r="L366" s="92">
        <f t="shared" si="2"/>
        <v>720</v>
      </c>
      <c r="M366" s="89"/>
      <c r="N366" s="89"/>
      <c r="O366" s="89"/>
      <c r="P366" s="90"/>
    </row>
    <row r="367" spans="1:16" ht="15.75" customHeight="1">
      <c r="A367" s="79"/>
      <c r="B367" s="31"/>
      <c r="C367" s="88"/>
      <c r="D367" s="89"/>
      <c r="E367" s="90"/>
      <c r="F367" s="69"/>
      <c r="G367" s="93">
        <f t="shared" si="3"/>
        <v>1600</v>
      </c>
      <c r="H367" s="89"/>
      <c r="I367" s="90"/>
      <c r="J367" s="67">
        <f t="shared" si="0"/>
        <v>0.45</v>
      </c>
      <c r="K367" s="66">
        <f t="shared" si="1"/>
        <v>0</v>
      </c>
      <c r="L367" s="92">
        <f t="shared" si="2"/>
        <v>720</v>
      </c>
      <c r="M367" s="89"/>
      <c r="N367" s="89"/>
      <c r="O367" s="89"/>
      <c r="P367" s="90"/>
    </row>
    <row r="368" spans="1:16" ht="15.75" customHeight="1">
      <c r="A368" s="79"/>
      <c r="B368" s="31"/>
      <c r="C368" s="88"/>
      <c r="D368" s="89"/>
      <c r="E368" s="90"/>
      <c r="F368" s="69"/>
      <c r="G368" s="93">
        <f t="shared" si="3"/>
        <v>1600</v>
      </c>
      <c r="H368" s="89"/>
      <c r="I368" s="90"/>
      <c r="J368" s="67">
        <f t="shared" si="0"/>
        <v>0.45</v>
      </c>
      <c r="K368" s="66">
        <f t="shared" si="1"/>
        <v>0</v>
      </c>
      <c r="L368" s="92">
        <f t="shared" si="2"/>
        <v>720</v>
      </c>
      <c r="M368" s="89"/>
      <c r="N368" s="89"/>
      <c r="O368" s="89"/>
      <c r="P368" s="90"/>
    </row>
    <row r="369" spans="1:16" ht="15.75" customHeight="1">
      <c r="A369" s="79"/>
      <c r="B369" s="31"/>
      <c r="C369" s="88"/>
      <c r="D369" s="89"/>
      <c r="E369" s="90"/>
      <c r="F369" s="69"/>
      <c r="G369" s="93">
        <f t="shared" si="3"/>
        <v>1600</v>
      </c>
      <c r="H369" s="89"/>
      <c r="I369" s="90"/>
      <c r="J369" s="67">
        <f t="shared" si="0"/>
        <v>0.45</v>
      </c>
      <c r="K369" s="66">
        <f t="shared" si="1"/>
        <v>0</v>
      </c>
      <c r="L369" s="92">
        <f t="shared" si="2"/>
        <v>720</v>
      </c>
      <c r="M369" s="89"/>
      <c r="N369" s="89"/>
      <c r="O369" s="89"/>
      <c r="P369" s="90"/>
    </row>
    <row r="370" spans="1:16" ht="15.75" customHeight="1">
      <c r="A370" s="79"/>
      <c r="B370" s="31"/>
      <c r="C370" s="88"/>
      <c r="D370" s="89"/>
      <c r="E370" s="90"/>
      <c r="F370" s="69"/>
      <c r="G370" s="93">
        <f t="shared" si="3"/>
        <v>1600</v>
      </c>
      <c r="H370" s="89"/>
      <c r="I370" s="90"/>
      <c r="J370" s="67">
        <f t="shared" si="0"/>
        <v>0.45</v>
      </c>
      <c r="K370" s="66">
        <f t="shared" si="1"/>
        <v>0</v>
      </c>
      <c r="L370" s="92">
        <f t="shared" si="2"/>
        <v>720</v>
      </c>
      <c r="M370" s="89"/>
      <c r="N370" s="89"/>
      <c r="O370" s="89"/>
      <c r="P370" s="90"/>
    </row>
    <row r="371" spans="1:16" ht="15.75" customHeight="1">
      <c r="A371" s="79"/>
      <c r="B371" s="31"/>
      <c r="C371" s="88"/>
      <c r="D371" s="89"/>
      <c r="E371" s="90"/>
      <c r="F371" s="69"/>
      <c r="G371" s="93">
        <f t="shared" si="3"/>
        <v>1600</v>
      </c>
      <c r="H371" s="89"/>
      <c r="I371" s="90"/>
      <c r="J371" s="67">
        <f t="shared" si="0"/>
        <v>0.45</v>
      </c>
      <c r="K371" s="66">
        <f t="shared" si="1"/>
        <v>0</v>
      </c>
      <c r="L371" s="92">
        <f t="shared" si="2"/>
        <v>720</v>
      </c>
      <c r="M371" s="89"/>
      <c r="N371" s="89"/>
      <c r="O371" s="89"/>
      <c r="P371" s="90"/>
    </row>
    <row r="372" spans="1:16" ht="15.75" customHeight="1">
      <c r="A372" s="79"/>
      <c r="B372" s="31"/>
      <c r="C372" s="88"/>
      <c r="D372" s="89"/>
      <c r="E372" s="90"/>
      <c r="F372" s="69"/>
      <c r="G372" s="93">
        <f t="shared" si="3"/>
        <v>1600</v>
      </c>
      <c r="H372" s="89"/>
      <c r="I372" s="90"/>
      <c r="J372" s="67">
        <f t="shared" si="0"/>
        <v>0.45</v>
      </c>
      <c r="K372" s="66">
        <f t="shared" si="1"/>
        <v>0</v>
      </c>
      <c r="L372" s="92">
        <f t="shared" si="2"/>
        <v>720</v>
      </c>
      <c r="M372" s="89"/>
      <c r="N372" s="89"/>
      <c r="O372" s="89"/>
      <c r="P372" s="90"/>
    </row>
    <row r="373" spans="1:16" ht="15.75" customHeight="1">
      <c r="A373" s="79"/>
      <c r="B373" s="31"/>
      <c r="C373" s="88"/>
      <c r="D373" s="89"/>
      <c r="E373" s="90"/>
      <c r="F373" s="69"/>
      <c r="G373" s="93">
        <f t="shared" si="3"/>
        <v>1600</v>
      </c>
      <c r="H373" s="89"/>
      <c r="I373" s="90"/>
      <c r="J373" s="67">
        <f t="shared" si="0"/>
        <v>0.45</v>
      </c>
      <c r="K373" s="66">
        <f t="shared" si="1"/>
        <v>0</v>
      </c>
      <c r="L373" s="92">
        <f t="shared" si="2"/>
        <v>720</v>
      </c>
      <c r="M373" s="89"/>
      <c r="N373" s="89"/>
      <c r="O373" s="89"/>
      <c r="P373" s="90"/>
    </row>
    <row r="374" spans="1:16" ht="15.75" customHeight="1">
      <c r="A374" s="79"/>
      <c r="B374" s="31"/>
      <c r="C374" s="88"/>
      <c r="D374" s="89"/>
      <c r="E374" s="90"/>
      <c r="F374" s="69"/>
      <c r="G374" s="93">
        <f t="shared" si="3"/>
        <v>1600</v>
      </c>
      <c r="H374" s="89"/>
      <c r="I374" s="90"/>
      <c r="J374" s="67">
        <f t="shared" si="0"/>
        <v>0.45</v>
      </c>
      <c r="K374" s="66">
        <f t="shared" si="1"/>
        <v>0</v>
      </c>
      <c r="L374" s="92">
        <f t="shared" si="2"/>
        <v>720</v>
      </c>
      <c r="M374" s="89"/>
      <c r="N374" s="89"/>
      <c r="O374" s="89"/>
      <c r="P374" s="90"/>
    </row>
    <row r="375" spans="1:16" ht="15.75" customHeight="1">
      <c r="A375" s="79"/>
      <c r="B375" s="31"/>
      <c r="C375" s="88"/>
      <c r="D375" s="89"/>
      <c r="E375" s="90"/>
      <c r="F375" s="69"/>
      <c r="G375" s="93">
        <f t="shared" si="3"/>
        <v>1600</v>
      </c>
      <c r="H375" s="89"/>
      <c r="I375" s="90"/>
      <c r="J375" s="67">
        <f t="shared" si="0"/>
        <v>0.45</v>
      </c>
      <c r="K375" s="66">
        <f t="shared" si="1"/>
        <v>0</v>
      </c>
      <c r="L375" s="92">
        <f t="shared" si="2"/>
        <v>720</v>
      </c>
      <c r="M375" s="89"/>
      <c r="N375" s="89"/>
      <c r="O375" s="89"/>
      <c r="P375" s="90"/>
    </row>
    <row r="376" spans="1:16" ht="15.75" customHeight="1">
      <c r="A376" s="79"/>
      <c r="B376" s="31"/>
      <c r="C376" s="88"/>
      <c r="D376" s="89"/>
      <c r="E376" s="90"/>
      <c r="F376" s="69"/>
      <c r="G376" s="93">
        <f t="shared" si="3"/>
        <v>1600</v>
      </c>
      <c r="H376" s="89"/>
      <c r="I376" s="90"/>
      <c r="J376" s="67">
        <f t="shared" si="0"/>
        <v>0.45</v>
      </c>
      <c r="K376" s="66">
        <f t="shared" si="1"/>
        <v>0</v>
      </c>
      <c r="L376" s="92">
        <f t="shared" si="2"/>
        <v>720</v>
      </c>
      <c r="M376" s="89"/>
      <c r="N376" s="89"/>
      <c r="O376" s="89"/>
      <c r="P376" s="90"/>
    </row>
    <row r="377" spans="1:16" ht="15.75" customHeight="1">
      <c r="A377" s="79"/>
      <c r="B377" s="31"/>
      <c r="C377" s="88"/>
      <c r="D377" s="89"/>
      <c r="E377" s="90"/>
      <c r="F377" s="69"/>
      <c r="G377" s="93">
        <f t="shared" si="3"/>
        <v>1600</v>
      </c>
      <c r="H377" s="89"/>
      <c r="I377" s="90"/>
      <c r="J377" s="67">
        <f t="shared" si="0"/>
        <v>0.45</v>
      </c>
      <c r="K377" s="66">
        <f t="shared" si="1"/>
        <v>0</v>
      </c>
      <c r="L377" s="92">
        <f t="shared" si="2"/>
        <v>720</v>
      </c>
      <c r="M377" s="89"/>
      <c r="N377" s="89"/>
      <c r="O377" s="89"/>
      <c r="P377" s="90"/>
    </row>
    <row r="378" spans="1:16" ht="15.75" customHeight="1">
      <c r="A378" s="79"/>
      <c r="B378" s="31"/>
      <c r="C378" s="88"/>
      <c r="D378" s="89"/>
      <c r="E378" s="90"/>
      <c r="F378" s="69"/>
      <c r="G378" s="93">
        <f t="shared" si="3"/>
        <v>1600</v>
      </c>
      <c r="H378" s="89"/>
      <c r="I378" s="90"/>
      <c r="J378" s="67">
        <f t="shared" si="0"/>
        <v>0.45</v>
      </c>
      <c r="K378" s="66">
        <f t="shared" si="1"/>
        <v>0</v>
      </c>
      <c r="L378" s="92">
        <f t="shared" si="2"/>
        <v>720</v>
      </c>
      <c r="M378" s="89"/>
      <c r="N378" s="89"/>
      <c r="O378" s="89"/>
      <c r="P378" s="90"/>
    </row>
    <row r="379" spans="1:16" ht="15.75" customHeight="1">
      <c r="A379" s="79"/>
      <c r="B379" s="31"/>
      <c r="C379" s="88"/>
      <c r="D379" s="89"/>
      <c r="E379" s="90"/>
      <c r="F379" s="69"/>
      <c r="G379" s="93">
        <f t="shared" si="3"/>
        <v>1600</v>
      </c>
      <c r="H379" s="89"/>
      <c r="I379" s="90"/>
      <c r="J379" s="67">
        <f t="shared" si="0"/>
        <v>0.45</v>
      </c>
      <c r="K379" s="66">
        <f t="shared" si="1"/>
        <v>0</v>
      </c>
      <c r="L379" s="92">
        <f t="shared" si="2"/>
        <v>720</v>
      </c>
      <c r="M379" s="89"/>
      <c r="N379" s="89"/>
      <c r="O379" s="89"/>
      <c r="P379" s="90"/>
    </row>
    <row r="380" spans="1:16" ht="15.75" customHeight="1">
      <c r="A380" s="79"/>
      <c r="B380" s="31"/>
      <c r="C380" s="88"/>
      <c r="D380" s="89"/>
      <c r="E380" s="90"/>
      <c r="F380" s="69"/>
      <c r="G380" s="93">
        <f t="shared" si="3"/>
        <v>1600</v>
      </c>
      <c r="H380" s="89"/>
      <c r="I380" s="90"/>
      <c r="J380" s="67">
        <f t="shared" si="0"/>
        <v>0.45</v>
      </c>
      <c r="K380" s="66">
        <f t="shared" si="1"/>
        <v>0</v>
      </c>
      <c r="L380" s="92">
        <f t="shared" si="2"/>
        <v>720</v>
      </c>
      <c r="M380" s="89"/>
      <c r="N380" s="89"/>
      <c r="O380" s="89"/>
      <c r="P380" s="90"/>
    </row>
    <row r="381" spans="1:16" ht="15.75" customHeight="1">
      <c r="A381" s="79"/>
      <c r="B381" s="31"/>
      <c r="C381" s="88"/>
      <c r="D381" s="89"/>
      <c r="E381" s="90"/>
      <c r="F381" s="69"/>
      <c r="G381" s="93">
        <f t="shared" si="3"/>
        <v>1600</v>
      </c>
      <c r="H381" s="89"/>
      <c r="I381" s="90"/>
      <c r="J381" s="67">
        <f t="shared" si="0"/>
        <v>0.45</v>
      </c>
      <c r="K381" s="66">
        <f t="shared" si="1"/>
        <v>0</v>
      </c>
      <c r="L381" s="92">
        <f t="shared" si="2"/>
        <v>720</v>
      </c>
      <c r="M381" s="89"/>
      <c r="N381" s="89"/>
      <c r="O381" s="89"/>
      <c r="P381" s="90"/>
    </row>
    <row r="382" spans="1:16" ht="15.75" customHeight="1">
      <c r="A382" s="79"/>
      <c r="B382" s="31"/>
      <c r="C382" s="88"/>
      <c r="D382" s="89"/>
      <c r="E382" s="90"/>
      <c r="F382" s="69"/>
      <c r="G382" s="93">
        <f t="shared" si="3"/>
        <v>1600</v>
      </c>
      <c r="H382" s="89"/>
      <c r="I382" s="90"/>
      <c r="J382" s="67">
        <f t="shared" si="0"/>
        <v>0.45</v>
      </c>
      <c r="K382" s="66">
        <f t="shared" si="1"/>
        <v>0</v>
      </c>
      <c r="L382" s="92">
        <f t="shared" si="2"/>
        <v>720</v>
      </c>
      <c r="M382" s="89"/>
      <c r="N382" s="89"/>
      <c r="O382" s="89"/>
      <c r="P382" s="90"/>
    </row>
    <row r="383" spans="1:16" ht="15.75" customHeight="1">
      <c r="A383" s="79"/>
      <c r="B383" s="31"/>
      <c r="C383" s="88"/>
      <c r="D383" s="89"/>
      <c r="E383" s="90"/>
      <c r="F383" s="69"/>
      <c r="G383" s="93">
        <f t="shared" si="3"/>
        <v>1600</v>
      </c>
      <c r="H383" s="89"/>
      <c r="I383" s="90"/>
      <c r="J383" s="67">
        <f t="shared" si="0"/>
        <v>0.45</v>
      </c>
      <c r="K383" s="66">
        <f t="shared" si="1"/>
        <v>0</v>
      </c>
      <c r="L383" s="92">
        <f t="shared" si="2"/>
        <v>720</v>
      </c>
      <c r="M383" s="89"/>
      <c r="N383" s="89"/>
      <c r="O383" s="89"/>
      <c r="P383" s="90"/>
    </row>
    <row r="384" spans="1:16" ht="15.75" customHeight="1">
      <c r="A384" s="79"/>
      <c r="B384" s="31"/>
      <c r="C384" s="88"/>
      <c r="D384" s="89"/>
      <c r="E384" s="90"/>
      <c r="F384" s="69"/>
      <c r="G384" s="93">
        <f t="shared" si="3"/>
        <v>1600</v>
      </c>
      <c r="H384" s="89"/>
      <c r="I384" s="90"/>
      <c r="J384" s="67">
        <f t="shared" si="0"/>
        <v>0.45</v>
      </c>
      <c r="K384" s="66">
        <f t="shared" si="1"/>
        <v>0</v>
      </c>
      <c r="L384" s="92">
        <f t="shared" si="2"/>
        <v>720</v>
      </c>
      <c r="M384" s="89"/>
      <c r="N384" s="89"/>
      <c r="O384" s="89"/>
      <c r="P384" s="90"/>
    </row>
    <row r="385" spans="1:16" ht="15.75" customHeight="1">
      <c r="A385" s="79"/>
      <c r="B385" s="31"/>
      <c r="C385" s="88"/>
      <c r="D385" s="89"/>
      <c r="E385" s="90"/>
      <c r="F385" s="69"/>
      <c r="G385" s="93">
        <f t="shared" si="3"/>
        <v>1600</v>
      </c>
      <c r="H385" s="89"/>
      <c r="I385" s="90"/>
      <c r="J385" s="67">
        <f t="shared" si="0"/>
        <v>0.45</v>
      </c>
      <c r="K385" s="66">
        <f t="shared" si="1"/>
        <v>0</v>
      </c>
      <c r="L385" s="92">
        <f t="shared" si="2"/>
        <v>720</v>
      </c>
      <c r="M385" s="89"/>
      <c r="N385" s="89"/>
      <c r="O385" s="89"/>
      <c r="P385" s="90"/>
    </row>
    <row r="386" spans="1:16" ht="15.75" customHeight="1">
      <c r="A386" s="79"/>
      <c r="B386" s="31"/>
      <c r="C386" s="88"/>
      <c r="D386" s="89"/>
      <c r="E386" s="90"/>
      <c r="F386" s="69"/>
      <c r="G386" s="93">
        <f t="shared" si="3"/>
        <v>1600</v>
      </c>
      <c r="H386" s="89"/>
      <c r="I386" s="90"/>
      <c r="J386" s="67">
        <f t="shared" si="0"/>
        <v>0.45</v>
      </c>
      <c r="K386" s="66">
        <f t="shared" si="1"/>
        <v>0</v>
      </c>
      <c r="L386" s="92">
        <f t="shared" si="2"/>
        <v>720</v>
      </c>
      <c r="M386" s="89"/>
      <c r="N386" s="89"/>
      <c r="O386" s="89"/>
      <c r="P386" s="90"/>
    </row>
    <row r="387" spans="1:16" ht="15.75" customHeight="1">
      <c r="A387" s="79"/>
      <c r="B387" s="31"/>
      <c r="C387" s="88"/>
      <c r="D387" s="89"/>
      <c r="E387" s="90"/>
      <c r="F387" s="69"/>
      <c r="G387" s="93">
        <f t="shared" si="3"/>
        <v>1600</v>
      </c>
      <c r="H387" s="89"/>
      <c r="I387" s="90"/>
      <c r="J387" s="67">
        <f t="shared" si="0"/>
        <v>0.45</v>
      </c>
      <c r="K387" s="66">
        <f t="shared" si="1"/>
        <v>0</v>
      </c>
      <c r="L387" s="92">
        <f t="shared" si="2"/>
        <v>720</v>
      </c>
      <c r="M387" s="89"/>
      <c r="N387" s="89"/>
      <c r="O387" s="89"/>
      <c r="P387" s="90"/>
    </row>
    <row r="388" spans="1:16" ht="15.75" customHeight="1">
      <c r="A388" s="79"/>
      <c r="B388" s="31"/>
      <c r="C388" s="88"/>
      <c r="D388" s="89"/>
      <c r="E388" s="90"/>
      <c r="F388" s="69"/>
      <c r="G388" s="93">
        <f t="shared" si="3"/>
        <v>1600</v>
      </c>
      <c r="H388" s="89"/>
      <c r="I388" s="90"/>
      <c r="J388" s="67">
        <f t="shared" si="0"/>
        <v>0.45</v>
      </c>
      <c r="K388" s="66">
        <f t="shared" si="1"/>
        <v>0</v>
      </c>
      <c r="L388" s="92">
        <f t="shared" si="2"/>
        <v>720</v>
      </c>
      <c r="M388" s="89"/>
      <c r="N388" s="89"/>
      <c r="O388" s="89"/>
      <c r="P388" s="90"/>
    </row>
    <row r="389" spans="1:16" ht="15.75" customHeight="1">
      <c r="A389" s="79"/>
      <c r="B389" s="31"/>
      <c r="C389" s="88"/>
      <c r="D389" s="89"/>
      <c r="E389" s="90"/>
      <c r="F389" s="69"/>
      <c r="G389" s="93">
        <f t="shared" si="3"/>
        <v>1600</v>
      </c>
      <c r="H389" s="89"/>
      <c r="I389" s="90"/>
      <c r="J389" s="67">
        <f t="shared" si="0"/>
        <v>0.45</v>
      </c>
      <c r="K389" s="66">
        <f t="shared" si="1"/>
        <v>0</v>
      </c>
      <c r="L389" s="92">
        <f t="shared" si="2"/>
        <v>720</v>
      </c>
      <c r="M389" s="89"/>
      <c r="N389" s="89"/>
      <c r="O389" s="89"/>
      <c r="P389" s="90"/>
    </row>
    <row r="390" spans="1:16" ht="15.75" customHeight="1">
      <c r="A390" s="79"/>
      <c r="B390" s="31"/>
      <c r="C390" s="88"/>
      <c r="D390" s="89"/>
      <c r="E390" s="90"/>
      <c r="F390" s="69"/>
      <c r="G390" s="93">
        <f t="shared" si="3"/>
        <v>1600</v>
      </c>
      <c r="H390" s="89"/>
      <c r="I390" s="90"/>
      <c r="J390" s="67">
        <f t="shared" si="0"/>
        <v>0.45</v>
      </c>
      <c r="K390" s="66">
        <f t="shared" si="1"/>
        <v>0</v>
      </c>
      <c r="L390" s="92">
        <f t="shared" si="2"/>
        <v>720</v>
      </c>
      <c r="M390" s="89"/>
      <c r="N390" s="89"/>
      <c r="O390" s="89"/>
      <c r="P390" s="90"/>
    </row>
    <row r="391" spans="1:16" ht="15.75" customHeight="1">
      <c r="A391" s="79"/>
      <c r="B391" s="31"/>
      <c r="C391" s="88"/>
      <c r="D391" s="89"/>
      <c r="E391" s="90"/>
      <c r="F391" s="69"/>
      <c r="G391" s="93">
        <f t="shared" si="3"/>
        <v>1600</v>
      </c>
      <c r="H391" s="89"/>
      <c r="I391" s="90"/>
      <c r="J391" s="67">
        <f t="shared" si="0"/>
        <v>0.45</v>
      </c>
      <c r="K391" s="66">
        <f t="shared" si="1"/>
        <v>0</v>
      </c>
      <c r="L391" s="92">
        <f t="shared" si="2"/>
        <v>720</v>
      </c>
      <c r="M391" s="89"/>
      <c r="N391" s="89"/>
      <c r="O391" s="89"/>
      <c r="P391" s="90"/>
    </row>
    <row r="392" spans="1:16" ht="15.75" customHeight="1">
      <c r="A392" s="79"/>
      <c r="B392" s="31"/>
      <c r="C392" s="88"/>
      <c r="D392" s="89"/>
      <c r="E392" s="90"/>
      <c r="F392" s="69"/>
      <c r="G392" s="93">
        <f t="shared" si="3"/>
        <v>1600</v>
      </c>
      <c r="H392" s="89"/>
      <c r="I392" s="90"/>
      <c r="J392" s="67">
        <f t="shared" si="0"/>
        <v>0.45</v>
      </c>
      <c r="K392" s="66">
        <f t="shared" si="1"/>
        <v>0</v>
      </c>
      <c r="L392" s="92">
        <f t="shared" si="2"/>
        <v>720</v>
      </c>
      <c r="M392" s="89"/>
      <c r="N392" s="89"/>
      <c r="O392" s="89"/>
      <c r="P392" s="90"/>
    </row>
    <row r="393" spans="1:16" ht="15.75" customHeight="1">
      <c r="A393" s="79"/>
      <c r="B393" s="31"/>
      <c r="C393" s="88"/>
      <c r="D393" s="89"/>
      <c r="E393" s="90"/>
      <c r="F393" s="69"/>
      <c r="G393" s="93">
        <f t="shared" si="3"/>
        <v>1600</v>
      </c>
      <c r="H393" s="89"/>
      <c r="I393" s="90"/>
      <c r="J393" s="67">
        <f t="shared" si="0"/>
        <v>0.45</v>
      </c>
      <c r="K393" s="66">
        <f t="shared" si="1"/>
        <v>0</v>
      </c>
      <c r="L393" s="92">
        <f t="shared" si="2"/>
        <v>720</v>
      </c>
      <c r="M393" s="89"/>
      <c r="N393" s="89"/>
      <c r="O393" s="89"/>
      <c r="P393" s="90"/>
    </row>
    <row r="394" spans="1:16" ht="15.75" customHeight="1">
      <c r="A394" s="79"/>
      <c r="B394" s="31"/>
      <c r="C394" s="88"/>
      <c r="D394" s="89"/>
      <c r="E394" s="90"/>
      <c r="F394" s="69"/>
      <c r="G394" s="93">
        <f t="shared" si="3"/>
        <v>1600</v>
      </c>
      <c r="H394" s="89"/>
      <c r="I394" s="90"/>
      <c r="J394" s="67">
        <f t="shared" si="0"/>
        <v>0.45</v>
      </c>
      <c r="K394" s="66">
        <f t="shared" si="1"/>
        <v>0</v>
      </c>
      <c r="L394" s="92">
        <f t="shared" si="2"/>
        <v>720</v>
      </c>
      <c r="M394" s="89"/>
      <c r="N394" s="89"/>
      <c r="O394" s="89"/>
      <c r="P394" s="90"/>
    </row>
    <row r="395" spans="1:16" ht="15.75" customHeight="1">
      <c r="A395" s="79"/>
      <c r="B395" s="31"/>
      <c r="C395" s="88"/>
      <c r="D395" s="89"/>
      <c r="E395" s="90"/>
      <c r="F395" s="69"/>
      <c r="G395" s="93">
        <f t="shared" si="3"/>
        <v>1600</v>
      </c>
      <c r="H395" s="89"/>
      <c r="I395" s="90"/>
      <c r="J395" s="67">
        <f t="shared" si="0"/>
        <v>0.45</v>
      </c>
      <c r="K395" s="66">
        <f t="shared" si="1"/>
        <v>0</v>
      </c>
      <c r="L395" s="92">
        <f t="shared" si="2"/>
        <v>720</v>
      </c>
      <c r="M395" s="89"/>
      <c r="N395" s="89"/>
      <c r="O395" s="89"/>
      <c r="P395" s="90"/>
    </row>
    <row r="396" spans="1:16" ht="15.75" customHeight="1">
      <c r="A396" s="79"/>
      <c r="B396" s="31"/>
      <c r="C396" s="88"/>
      <c r="D396" s="89"/>
      <c r="E396" s="90"/>
      <c r="F396" s="69"/>
      <c r="G396" s="93">
        <f t="shared" si="3"/>
        <v>1600</v>
      </c>
      <c r="H396" s="89"/>
      <c r="I396" s="90"/>
      <c r="J396" s="67">
        <f t="shared" si="0"/>
        <v>0.45</v>
      </c>
      <c r="K396" s="66">
        <f t="shared" si="1"/>
        <v>0</v>
      </c>
      <c r="L396" s="92">
        <f t="shared" si="2"/>
        <v>720</v>
      </c>
      <c r="M396" s="89"/>
      <c r="N396" s="89"/>
      <c r="O396" s="89"/>
      <c r="P396" s="90"/>
    </row>
    <row r="397" spans="1:16" ht="15.75" customHeight="1">
      <c r="A397" s="79"/>
      <c r="B397" s="31"/>
      <c r="C397" s="88"/>
      <c r="D397" s="89"/>
      <c r="E397" s="90"/>
      <c r="F397" s="69"/>
      <c r="G397" s="93">
        <f t="shared" si="3"/>
        <v>1600</v>
      </c>
      <c r="H397" s="89"/>
      <c r="I397" s="90"/>
      <c r="J397" s="67">
        <f t="shared" si="0"/>
        <v>0.45</v>
      </c>
      <c r="K397" s="66">
        <f t="shared" si="1"/>
        <v>0</v>
      </c>
      <c r="L397" s="92">
        <f t="shared" si="2"/>
        <v>720</v>
      </c>
      <c r="M397" s="89"/>
      <c r="N397" s="89"/>
      <c r="O397" s="89"/>
      <c r="P397" s="90"/>
    </row>
    <row r="398" spans="1:16" ht="15.75" customHeight="1">
      <c r="A398" s="79"/>
      <c r="B398" s="31"/>
      <c r="C398" s="88"/>
      <c r="D398" s="89"/>
      <c r="E398" s="90"/>
      <c r="F398" s="69"/>
      <c r="G398" s="93">
        <f t="shared" si="3"/>
        <v>1600</v>
      </c>
      <c r="H398" s="89"/>
      <c r="I398" s="90"/>
      <c r="J398" s="67">
        <f t="shared" si="0"/>
        <v>0.45</v>
      </c>
      <c r="K398" s="66">
        <f t="shared" si="1"/>
        <v>0</v>
      </c>
      <c r="L398" s="92">
        <f t="shared" si="2"/>
        <v>720</v>
      </c>
      <c r="M398" s="89"/>
      <c r="N398" s="89"/>
      <c r="O398" s="89"/>
      <c r="P398" s="90"/>
    </row>
    <row r="399" spans="1:16" ht="15.75" customHeight="1">
      <c r="A399" s="79"/>
      <c r="B399" s="31"/>
      <c r="C399" s="88"/>
      <c r="D399" s="89"/>
      <c r="E399" s="90"/>
      <c r="F399" s="69"/>
      <c r="G399" s="93">
        <f t="shared" si="3"/>
        <v>1600</v>
      </c>
      <c r="H399" s="89"/>
      <c r="I399" s="90"/>
      <c r="J399" s="67">
        <f t="shared" si="0"/>
        <v>0.45</v>
      </c>
      <c r="K399" s="66">
        <f t="shared" si="1"/>
        <v>0</v>
      </c>
      <c r="L399" s="92">
        <f t="shared" si="2"/>
        <v>720</v>
      </c>
      <c r="M399" s="89"/>
      <c r="N399" s="89"/>
      <c r="O399" s="89"/>
      <c r="P399" s="90"/>
    </row>
    <row r="400" spans="1:16" ht="15.75" customHeight="1">
      <c r="A400" s="79"/>
      <c r="B400" s="31"/>
      <c r="C400" s="88"/>
      <c r="D400" s="89"/>
      <c r="E400" s="90"/>
      <c r="F400" s="69"/>
      <c r="G400" s="93">
        <f t="shared" si="3"/>
        <v>1600</v>
      </c>
      <c r="H400" s="89"/>
      <c r="I400" s="90"/>
      <c r="J400" s="67">
        <f t="shared" si="0"/>
        <v>0.45</v>
      </c>
      <c r="K400" s="66">
        <f t="shared" si="1"/>
        <v>0</v>
      </c>
      <c r="L400" s="92">
        <f t="shared" si="2"/>
        <v>720</v>
      </c>
      <c r="M400" s="89"/>
      <c r="N400" s="89"/>
      <c r="O400" s="89"/>
      <c r="P400" s="90"/>
    </row>
    <row r="401" spans="1:16" ht="15.75" customHeight="1">
      <c r="A401" s="79"/>
      <c r="B401" s="31"/>
      <c r="C401" s="88"/>
      <c r="D401" s="89"/>
      <c r="E401" s="90"/>
      <c r="F401" s="69"/>
      <c r="G401" s="93">
        <f t="shared" si="3"/>
        <v>1600</v>
      </c>
      <c r="H401" s="89"/>
      <c r="I401" s="90"/>
      <c r="J401" s="67">
        <f t="shared" si="0"/>
        <v>0.45</v>
      </c>
      <c r="K401" s="66">
        <f t="shared" si="1"/>
        <v>0</v>
      </c>
      <c r="L401" s="92">
        <f t="shared" si="2"/>
        <v>720</v>
      </c>
      <c r="M401" s="89"/>
      <c r="N401" s="89"/>
      <c r="O401" s="89"/>
      <c r="P401" s="90"/>
    </row>
    <row r="402" spans="1:16" ht="15.75" customHeight="1">
      <c r="A402" s="79"/>
      <c r="B402" s="31"/>
      <c r="C402" s="88"/>
      <c r="D402" s="89"/>
      <c r="E402" s="90"/>
      <c r="F402" s="69"/>
      <c r="G402" s="93">
        <f t="shared" si="3"/>
        <v>1600</v>
      </c>
      <c r="H402" s="89"/>
      <c r="I402" s="90"/>
      <c r="J402" s="67">
        <f t="shared" si="0"/>
        <v>0.45</v>
      </c>
      <c r="K402" s="66">
        <f t="shared" si="1"/>
        <v>0</v>
      </c>
      <c r="L402" s="92">
        <f t="shared" si="2"/>
        <v>720</v>
      </c>
      <c r="M402" s="89"/>
      <c r="N402" s="89"/>
      <c r="O402" s="89"/>
      <c r="P402" s="90"/>
    </row>
    <row r="403" spans="1:16" ht="15.75" customHeight="1">
      <c r="A403" s="79"/>
      <c r="B403" s="31"/>
      <c r="C403" s="88"/>
      <c r="D403" s="89"/>
      <c r="E403" s="90"/>
      <c r="F403" s="69"/>
      <c r="G403" s="93">
        <f t="shared" si="3"/>
        <v>1600</v>
      </c>
      <c r="H403" s="89"/>
      <c r="I403" s="90"/>
      <c r="J403" s="67">
        <f t="shared" si="0"/>
        <v>0.45</v>
      </c>
      <c r="K403" s="66">
        <f t="shared" si="1"/>
        <v>0</v>
      </c>
      <c r="L403" s="92">
        <f t="shared" si="2"/>
        <v>720</v>
      </c>
      <c r="M403" s="89"/>
      <c r="N403" s="89"/>
      <c r="O403" s="89"/>
      <c r="P403" s="90"/>
    </row>
    <row r="404" spans="1:16" ht="15.75" customHeight="1">
      <c r="A404" s="79"/>
      <c r="B404" s="31"/>
      <c r="C404" s="88"/>
      <c r="D404" s="89"/>
      <c r="E404" s="90"/>
      <c r="F404" s="69"/>
      <c r="G404" s="93">
        <f t="shared" si="3"/>
        <v>1600</v>
      </c>
      <c r="H404" s="89"/>
      <c r="I404" s="90"/>
      <c r="J404" s="67">
        <f t="shared" si="0"/>
        <v>0.45</v>
      </c>
      <c r="K404" s="66">
        <f t="shared" si="1"/>
        <v>0</v>
      </c>
      <c r="L404" s="92">
        <f t="shared" si="2"/>
        <v>720</v>
      </c>
      <c r="M404" s="89"/>
      <c r="N404" s="89"/>
      <c r="O404" s="89"/>
      <c r="P404" s="90"/>
    </row>
    <row r="405" spans="1:16" ht="15.75" customHeight="1">
      <c r="A405" s="79"/>
      <c r="B405" s="31"/>
      <c r="C405" s="88"/>
      <c r="D405" s="89"/>
      <c r="E405" s="90"/>
      <c r="F405" s="69"/>
      <c r="G405" s="93">
        <f t="shared" si="3"/>
        <v>1600</v>
      </c>
      <c r="H405" s="89"/>
      <c r="I405" s="90"/>
      <c r="J405" s="67">
        <f t="shared" si="0"/>
        <v>0.45</v>
      </c>
      <c r="K405" s="66">
        <f t="shared" si="1"/>
        <v>0</v>
      </c>
      <c r="L405" s="92">
        <f t="shared" si="2"/>
        <v>720</v>
      </c>
      <c r="M405" s="89"/>
      <c r="N405" s="89"/>
      <c r="O405" s="89"/>
      <c r="P405" s="90"/>
    </row>
    <row r="406" spans="1:16" ht="15.75" customHeight="1">
      <c r="A406" s="79"/>
      <c r="B406" s="31"/>
      <c r="C406" s="88"/>
      <c r="D406" s="89"/>
      <c r="E406" s="90"/>
      <c r="F406" s="69"/>
      <c r="G406" s="93">
        <f t="shared" si="3"/>
        <v>1600</v>
      </c>
      <c r="H406" s="89"/>
      <c r="I406" s="90"/>
      <c r="J406" s="67">
        <f t="shared" si="0"/>
        <v>0.45</v>
      </c>
      <c r="K406" s="66">
        <f t="shared" si="1"/>
        <v>0</v>
      </c>
      <c r="L406" s="92">
        <f t="shared" si="2"/>
        <v>720</v>
      </c>
      <c r="M406" s="89"/>
      <c r="N406" s="89"/>
      <c r="O406" s="89"/>
      <c r="P406" s="90"/>
    </row>
    <row r="407" spans="1:16" ht="15.75" customHeight="1">
      <c r="A407" s="79"/>
      <c r="B407" s="31"/>
      <c r="C407" s="88"/>
      <c r="D407" s="89"/>
      <c r="E407" s="90"/>
      <c r="F407" s="69"/>
      <c r="G407" s="93">
        <f t="shared" si="3"/>
        <v>1600</v>
      </c>
      <c r="H407" s="89"/>
      <c r="I407" s="90"/>
      <c r="J407" s="67">
        <f t="shared" si="0"/>
        <v>0.45</v>
      </c>
      <c r="K407" s="66">
        <f t="shared" si="1"/>
        <v>0</v>
      </c>
      <c r="L407" s="92">
        <f t="shared" si="2"/>
        <v>720</v>
      </c>
      <c r="M407" s="89"/>
      <c r="N407" s="89"/>
      <c r="O407" s="89"/>
      <c r="P407" s="90"/>
    </row>
    <row r="408" spans="1:16" ht="15.75" customHeight="1">
      <c r="A408" s="79"/>
      <c r="B408" s="31"/>
      <c r="C408" s="88"/>
      <c r="D408" s="89"/>
      <c r="E408" s="90"/>
      <c r="F408" s="69"/>
      <c r="G408" s="93">
        <f t="shared" si="3"/>
        <v>1600</v>
      </c>
      <c r="H408" s="89"/>
      <c r="I408" s="90"/>
      <c r="J408" s="67">
        <f t="shared" si="0"/>
        <v>0.45</v>
      </c>
      <c r="K408" s="66">
        <f t="shared" si="1"/>
        <v>0</v>
      </c>
      <c r="L408" s="92">
        <f t="shared" si="2"/>
        <v>720</v>
      </c>
      <c r="M408" s="89"/>
      <c r="N408" s="89"/>
      <c r="O408" s="89"/>
      <c r="P408" s="90"/>
    </row>
    <row r="409" spans="1:16" ht="15.75" customHeight="1">
      <c r="A409" s="79"/>
      <c r="B409" s="31"/>
      <c r="C409" s="88"/>
      <c r="D409" s="89"/>
      <c r="E409" s="90"/>
      <c r="F409" s="69"/>
      <c r="G409" s="93">
        <f t="shared" si="3"/>
        <v>1600</v>
      </c>
      <c r="H409" s="89"/>
      <c r="I409" s="90"/>
      <c r="J409" s="67">
        <f t="shared" si="0"/>
        <v>0.45</v>
      </c>
      <c r="K409" s="66">
        <f t="shared" si="1"/>
        <v>0</v>
      </c>
      <c r="L409" s="92">
        <f t="shared" si="2"/>
        <v>720</v>
      </c>
      <c r="M409" s="89"/>
      <c r="N409" s="89"/>
      <c r="O409" s="89"/>
      <c r="P409" s="90"/>
    </row>
    <row r="410" spans="1:16" ht="15.75" customHeight="1">
      <c r="A410" s="79"/>
      <c r="B410" s="31"/>
      <c r="C410" s="88"/>
      <c r="D410" s="89"/>
      <c r="E410" s="90"/>
      <c r="F410" s="69"/>
      <c r="G410" s="93">
        <f t="shared" si="3"/>
        <v>1600</v>
      </c>
      <c r="H410" s="89"/>
      <c r="I410" s="90"/>
      <c r="J410" s="67">
        <f t="shared" si="0"/>
        <v>0.45</v>
      </c>
      <c r="K410" s="66">
        <f t="shared" si="1"/>
        <v>0</v>
      </c>
      <c r="L410" s="92">
        <f t="shared" si="2"/>
        <v>720</v>
      </c>
      <c r="M410" s="89"/>
      <c r="N410" s="89"/>
      <c r="O410" s="89"/>
      <c r="P410" s="90"/>
    </row>
    <row r="411" spans="1:16" ht="15.75" customHeight="1">
      <c r="A411" s="79"/>
      <c r="B411" s="31"/>
      <c r="C411" s="88"/>
      <c r="D411" s="89"/>
      <c r="E411" s="90"/>
      <c r="F411" s="69"/>
      <c r="G411" s="93">
        <f t="shared" si="3"/>
        <v>1600</v>
      </c>
      <c r="H411" s="89"/>
      <c r="I411" s="90"/>
      <c r="J411" s="67">
        <f t="shared" si="0"/>
        <v>0.45</v>
      </c>
      <c r="K411" s="66">
        <f t="shared" si="1"/>
        <v>0</v>
      </c>
      <c r="L411" s="92">
        <f t="shared" si="2"/>
        <v>720</v>
      </c>
      <c r="M411" s="89"/>
      <c r="N411" s="89"/>
      <c r="O411" s="89"/>
      <c r="P411" s="90"/>
    </row>
    <row r="412" spans="1:16" ht="15.75" customHeight="1">
      <c r="A412" s="79"/>
      <c r="B412" s="31"/>
      <c r="C412" s="88"/>
      <c r="D412" s="89"/>
      <c r="E412" s="90"/>
      <c r="F412" s="69"/>
      <c r="G412" s="93">
        <f t="shared" si="3"/>
        <v>1600</v>
      </c>
      <c r="H412" s="89"/>
      <c r="I412" s="90"/>
      <c r="J412" s="67">
        <f t="shared" si="0"/>
        <v>0.45</v>
      </c>
      <c r="K412" s="66">
        <f t="shared" si="1"/>
        <v>0</v>
      </c>
      <c r="L412" s="92">
        <f t="shared" si="2"/>
        <v>720</v>
      </c>
      <c r="M412" s="89"/>
      <c r="N412" s="89"/>
      <c r="O412" s="89"/>
      <c r="P412" s="90"/>
    </row>
    <row r="413" spans="1:16" ht="15.75" customHeight="1">
      <c r="A413" s="79"/>
      <c r="B413" s="31"/>
      <c r="C413" s="88"/>
      <c r="D413" s="89"/>
      <c r="E413" s="90"/>
      <c r="F413" s="69"/>
      <c r="G413" s="93">
        <f t="shared" si="3"/>
        <v>1600</v>
      </c>
      <c r="H413" s="89"/>
      <c r="I413" s="90"/>
      <c r="J413" s="67">
        <f t="shared" si="0"/>
        <v>0.45</v>
      </c>
      <c r="K413" s="66">
        <f t="shared" si="1"/>
        <v>0</v>
      </c>
      <c r="L413" s="92">
        <f t="shared" si="2"/>
        <v>720</v>
      </c>
      <c r="M413" s="89"/>
      <c r="N413" s="89"/>
      <c r="O413" s="89"/>
      <c r="P413" s="90"/>
    </row>
    <row r="414" spans="1:16" ht="15.75" customHeight="1">
      <c r="A414" s="79"/>
      <c r="B414" s="31"/>
      <c r="C414" s="88"/>
      <c r="D414" s="89"/>
      <c r="E414" s="90"/>
      <c r="F414" s="69"/>
      <c r="G414" s="93">
        <f t="shared" si="3"/>
        <v>1600</v>
      </c>
      <c r="H414" s="89"/>
      <c r="I414" s="90"/>
      <c r="J414" s="67">
        <f t="shared" si="0"/>
        <v>0.45</v>
      </c>
      <c r="K414" s="66">
        <f t="shared" si="1"/>
        <v>0</v>
      </c>
      <c r="L414" s="92">
        <f t="shared" si="2"/>
        <v>720</v>
      </c>
      <c r="M414" s="89"/>
      <c r="N414" s="89"/>
      <c r="O414" s="89"/>
      <c r="P414" s="90"/>
    </row>
    <row r="415" spans="1:16" ht="15.75" customHeight="1">
      <c r="A415" s="79"/>
      <c r="B415" s="31"/>
      <c r="C415" s="88"/>
      <c r="D415" s="89"/>
      <c r="E415" s="90"/>
      <c r="F415" s="69"/>
      <c r="G415" s="93">
        <f t="shared" si="3"/>
        <v>1600</v>
      </c>
      <c r="H415" s="89"/>
      <c r="I415" s="90"/>
      <c r="J415" s="67">
        <f t="shared" si="0"/>
        <v>0.45</v>
      </c>
      <c r="K415" s="66">
        <f t="shared" si="1"/>
        <v>0</v>
      </c>
      <c r="L415" s="92">
        <f t="shared" si="2"/>
        <v>720</v>
      </c>
      <c r="M415" s="89"/>
      <c r="N415" s="89"/>
      <c r="O415" s="89"/>
      <c r="P415" s="90"/>
    </row>
    <row r="416" spans="1:16" ht="15.75" customHeight="1">
      <c r="A416" s="79"/>
      <c r="B416" s="31"/>
      <c r="C416" s="88"/>
      <c r="D416" s="89"/>
      <c r="E416" s="90"/>
      <c r="F416" s="69"/>
      <c r="G416" s="93">
        <f t="shared" si="3"/>
        <v>1600</v>
      </c>
      <c r="H416" s="89"/>
      <c r="I416" s="90"/>
      <c r="J416" s="67">
        <f t="shared" si="0"/>
        <v>0.45</v>
      </c>
      <c r="K416" s="66">
        <f t="shared" si="1"/>
        <v>0</v>
      </c>
      <c r="L416" s="92">
        <f t="shared" si="2"/>
        <v>720</v>
      </c>
      <c r="M416" s="89"/>
      <c r="N416" s="89"/>
      <c r="O416" s="89"/>
      <c r="P416" s="90"/>
    </row>
    <row r="417" spans="1:16" ht="15.75" customHeight="1">
      <c r="A417" s="79"/>
      <c r="B417" s="31"/>
      <c r="C417" s="88"/>
      <c r="D417" s="89"/>
      <c r="E417" s="90"/>
      <c r="F417" s="69"/>
      <c r="G417" s="93">
        <f t="shared" si="3"/>
        <v>1600</v>
      </c>
      <c r="H417" s="89"/>
      <c r="I417" s="90"/>
      <c r="J417" s="67">
        <f t="shared" si="0"/>
        <v>0.45</v>
      </c>
      <c r="K417" s="66">
        <f t="shared" si="1"/>
        <v>0</v>
      </c>
      <c r="L417" s="92">
        <f t="shared" si="2"/>
        <v>720</v>
      </c>
      <c r="M417" s="89"/>
      <c r="N417" s="89"/>
      <c r="O417" s="89"/>
      <c r="P417" s="90"/>
    </row>
    <row r="418" spans="1:16" ht="15.75" customHeight="1">
      <c r="A418" s="79"/>
      <c r="B418" s="31"/>
      <c r="C418" s="88"/>
      <c r="D418" s="89"/>
      <c r="E418" s="90"/>
      <c r="F418" s="69"/>
      <c r="G418" s="93">
        <f t="shared" si="3"/>
        <v>1600</v>
      </c>
      <c r="H418" s="89"/>
      <c r="I418" s="90"/>
      <c r="J418" s="67">
        <f t="shared" si="0"/>
        <v>0.45</v>
      </c>
      <c r="K418" s="66">
        <f t="shared" si="1"/>
        <v>0</v>
      </c>
      <c r="L418" s="92">
        <f t="shared" si="2"/>
        <v>720</v>
      </c>
      <c r="M418" s="89"/>
      <c r="N418" s="89"/>
      <c r="O418" s="89"/>
      <c r="P418" s="90"/>
    </row>
    <row r="419" spans="1:16" ht="15.75" customHeight="1">
      <c r="A419" s="79"/>
      <c r="B419" s="31"/>
      <c r="C419" s="88"/>
      <c r="D419" s="89"/>
      <c r="E419" s="90"/>
      <c r="F419" s="69"/>
      <c r="G419" s="93">
        <f t="shared" si="3"/>
        <v>1600</v>
      </c>
      <c r="H419" s="89"/>
      <c r="I419" s="90"/>
      <c r="J419" s="67">
        <f t="shared" si="0"/>
        <v>0.45</v>
      </c>
      <c r="K419" s="66">
        <f t="shared" si="1"/>
        <v>0</v>
      </c>
      <c r="L419" s="92">
        <f t="shared" si="2"/>
        <v>720</v>
      </c>
      <c r="M419" s="89"/>
      <c r="N419" s="89"/>
      <c r="O419" s="89"/>
      <c r="P419" s="90"/>
    </row>
    <row r="420" spans="1:16" ht="15.75" customHeight="1">
      <c r="A420" s="79"/>
      <c r="B420" s="31"/>
      <c r="C420" s="88"/>
      <c r="D420" s="89"/>
      <c r="E420" s="90"/>
      <c r="F420" s="69"/>
      <c r="G420" s="93">
        <f t="shared" si="3"/>
        <v>1600</v>
      </c>
      <c r="H420" s="89"/>
      <c r="I420" s="90"/>
      <c r="J420" s="67">
        <f t="shared" si="0"/>
        <v>0.45</v>
      </c>
      <c r="K420" s="66">
        <f t="shared" si="1"/>
        <v>0</v>
      </c>
      <c r="L420" s="92">
        <f t="shared" si="2"/>
        <v>720</v>
      </c>
      <c r="M420" s="89"/>
      <c r="N420" s="89"/>
      <c r="O420" s="89"/>
      <c r="P420" s="90"/>
    </row>
    <row r="421" spans="1:16" ht="15.75" customHeight="1">
      <c r="A421" s="79"/>
      <c r="B421" s="31"/>
      <c r="C421" s="88"/>
      <c r="D421" s="89"/>
      <c r="E421" s="90"/>
      <c r="F421" s="69"/>
      <c r="G421" s="93">
        <f t="shared" si="3"/>
        <v>1600</v>
      </c>
      <c r="H421" s="89"/>
      <c r="I421" s="90"/>
      <c r="J421" s="67">
        <f t="shared" si="0"/>
        <v>0.45</v>
      </c>
      <c r="K421" s="66">
        <f t="shared" si="1"/>
        <v>0</v>
      </c>
      <c r="L421" s="92">
        <f t="shared" si="2"/>
        <v>720</v>
      </c>
      <c r="M421" s="89"/>
      <c r="N421" s="89"/>
      <c r="O421" s="89"/>
      <c r="P421" s="90"/>
    </row>
    <row r="422" spans="1:16" ht="15.75" customHeight="1">
      <c r="A422" s="79"/>
      <c r="B422" s="31"/>
      <c r="C422" s="88"/>
      <c r="D422" s="89"/>
      <c r="E422" s="90"/>
      <c r="F422" s="69"/>
      <c r="G422" s="93">
        <f t="shared" si="3"/>
        <v>1600</v>
      </c>
      <c r="H422" s="89"/>
      <c r="I422" s="90"/>
      <c r="J422" s="67">
        <f t="shared" si="0"/>
        <v>0.45</v>
      </c>
      <c r="K422" s="66">
        <f t="shared" si="1"/>
        <v>0</v>
      </c>
      <c r="L422" s="92">
        <f t="shared" si="2"/>
        <v>720</v>
      </c>
      <c r="M422" s="89"/>
      <c r="N422" s="89"/>
      <c r="O422" s="89"/>
      <c r="P422" s="90"/>
    </row>
    <row r="423" spans="1:16" ht="15.75" customHeight="1">
      <c r="A423" s="79"/>
      <c r="B423" s="31"/>
      <c r="C423" s="88"/>
      <c r="D423" s="89"/>
      <c r="E423" s="90"/>
      <c r="F423" s="69"/>
      <c r="G423" s="93">
        <f t="shared" si="3"/>
        <v>1600</v>
      </c>
      <c r="H423" s="89"/>
      <c r="I423" s="90"/>
      <c r="J423" s="67">
        <f t="shared" si="0"/>
        <v>0.45</v>
      </c>
      <c r="K423" s="66">
        <f t="shared" si="1"/>
        <v>0</v>
      </c>
      <c r="L423" s="92">
        <f t="shared" si="2"/>
        <v>720</v>
      </c>
      <c r="M423" s="89"/>
      <c r="N423" s="89"/>
      <c r="O423" s="89"/>
      <c r="P423" s="90"/>
    </row>
    <row r="424" spans="1:16" ht="15.75" customHeight="1">
      <c r="A424" s="79"/>
      <c r="B424" s="31"/>
      <c r="C424" s="88"/>
      <c r="D424" s="89"/>
      <c r="E424" s="90"/>
      <c r="F424" s="69"/>
      <c r="G424" s="93">
        <f t="shared" si="3"/>
        <v>1600</v>
      </c>
      <c r="H424" s="89"/>
      <c r="I424" s="90"/>
      <c r="J424" s="67">
        <f t="shared" si="0"/>
        <v>0.45</v>
      </c>
      <c r="K424" s="66">
        <f t="shared" si="1"/>
        <v>0</v>
      </c>
      <c r="L424" s="92">
        <f t="shared" si="2"/>
        <v>720</v>
      </c>
      <c r="M424" s="89"/>
      <c r="N424" s="89"/>
      <c r="O424" s="89"/>
      <c r="P424" s="90"/>
    </row>
    <row r="425" spans="1:16" ht="15.75" customHeight="1">
      <c r="A425" s="79"/>
      <c r="B425" s="31"/>
      <c r="C425" s="88"/>
      <c r="D425" s="89"/>
      <c r="E425" s="90"/>
      <c r="F425" s="69"/>
      <c r="G425" s="93">
        <f t="shared" si="3"/>
        <v>1600</v>
      </c>
      <c r="H425" s="89"/>
      <c r="I425" s="90"/>
      <c r="J425" s="67">
        <f t="shared" si="0"/>
        <v>0.45</v>
      </c>
      <c r="K425" s="66">
        <f t="shared" si="1"/>
        <v>0</v>
      </c>
      <c r="L425" s="92">
        <f t="shared" si="2"/>
        <v>720</v>
      </c>
      <c r="M425" s="89"/>
      <c r="N425" s="89"/>
      <c r="O425" s="89"/>
      <c r="P425" s="90"/>
    </row>
    <row r="426" spans="1:16" ht="15.75" customHeight="1">
      <c r="A426" s="79"/>
      <c r="B426" s="31"/>
      <c r="C426" s="88"/>
      <c r="D426" s="89"/>
      <c r="E426" s="90"/>
      <c r="F426" s="69"/>
      <c r="G426" s="93">
        <f t="shared" si="3"/>
        <v>1600</v>
      </c>
      <c r="H426" s="89"/>
      <c r="I426" s="90"/>
      <c r="J426" s="67">
        <f t="shared" si="0"/>
        <v>0.45</v>
      </c>
      <c r="K426" s="66">
        <f t="shared" si="1"/>
        <v>0</v>
      </c>
      <c r="L426" s="92">
        <f t="shared" si="2"/>
        <v>720</v>
      </c>
      <c r="M426" s="89"/>
      <c r="N426" s="89"/>
      <c r="O426" s="89"/>
      <c r="P426" s="90"/>
    </row>
    <row r="427" spans="1:16" ht="15.75" customHeight="1">
      <c r="A427" s="79"/>
      <c r="B427" s="31"/>
      <c r="C427" s="88"/>
      <c r="D427" s="89"/>
      <c r="E427" s="90"/>
      <c r="F427" s="69"/>
      <c r="G427" s="93">
        <f t="shared" si="3"/>
        <v>1600</v>
      </c>
      <c r="H427" s="89"/>
      <c r="I427" s="90"/>
      <c r="J427" s="67">
        <f t="shared" si="0"/>
        <v>0.45</v>
      </c>
      <c r="K427" s="66">
        <f t="shared" si="1"/>
        <v>0</v>
      </c>
      <c r="L427" s="92">
        <f t="shared" si="2"/>
        <v>720</v>
      </c>
      <c r="M427" s="89"/>
      <c r="N427" s="89"/>
      <c r="O427" s="89"/>
      <c r="P427" s="90"/>
    </row>
    <row r="428" spans="1:16" ht="15.75" customHeight="1">
      <c r="A428" s="79"/>
      <c r="B428" s="31"/>
      <c r="C428" s="88"/>
      <c r="D428" s="89"/>
      <c r="E428" s="90"/>
      <c r="F428" s="69"/>
      <c r="G428" s="93">
        <f t="shared" si="3"/>
        <v>1600</v>
      </c>
      <c r="H428" s="89"/>
      <c r="I428" s="90"/>
      <c r="J428" s="67">
        <f t="shared" si="0"/>
        <v>0.45</v>
      </c>
      <c r="K428" s="66">
        <f t="shared" si="1"/>
        <v>0</v>
      </c>
      <c r="L428" s="92">
        <f t="shared" si="2"/>
        <v>720</v>
      </c>
      <c r="M428" s="89"/>
      <c r="N428" s="89"/>
      <c r="O428" s="89"/>
      <c r="P428" s="90"/>
    </row>
    <row r="429" spans="1:16" ht="15.75" customHeight="1">
      <c r="A429" s="79"/>
      <c r="B429" s="31"/>
      <c r="C429" s="88"/>
      <c r="D429" s="89"/>
      <c r="E429" s="90"/>
      <c r="F429" s="69"/>
      <c r="G429" s="93">
        <f t="shared" si="3"/>
        <v>1600</v>
      </c>
      <c r="H429" s="89"/>
      <c r="I429" s="90"/>
      <c r="J429" s="67">
        <f t="shared" si="0"/>
        <v>0.45</v>
      </c>
      <c r="K429" s="66">
        <f t="shared" si="1"/>
        <v>0</v>
      </c>
      <c r="L429" s="92">
        <f t="shared" si="2"/>
        <v>720</v>
      </c>
      <c r="M429" s="89"/>
      <c r="N429" s="89"/>
      <c r="O429" s="89"/>
      <c r="P429" s="90"/>
    </row>
    <row r="430" spans="1:16" ht="15.75" customHeight="1">
      <c r="A430" s="79"/>
      <c r="B430" s="31"/>
      <c r="C430" s="88"/>
      <c r="D430" s="89"/>
      <c r="E430" s="90"/>
      <c r="F430" s="69"/>
      <c r="G430" s="93">
        <f t="shared" si="3"/>
        <v>1600</v>
      </c>
      <c r="H430" s="89"/>
      <c r="I430" s="90"/>
      <c r="J430" s="67">
        <f t="shared" si="0"/>
        <v>0.45</v>
      </c>
      <c r="K430" s="66">
        <f t="shared" si="1"/>
        <v>0</v>
      </c>
      <c r="L430" s="92">
        <f t="shared" si="2"/>
        <v>720</v>
      </c>
      <c r="M430" s="89"/>
      <c r="N430" s="89"/>
      <c r="O430" s="89"/>
      <c r="P430" s="90"/>
    </row>
    <row r="431" spans="1:16" ht="15.75" customHeight="1">
      <c r="A431" s="79"/>
      <c r="B431" s="31"/>
      <c r="C431" s="88"/>
      <c r="D431" s="89"/>
      <c r="E431" s="90"/>
      <c r="F431" s="69"/>
      <c r="G431" s="93">
        <f t="shared" si="3"/>
        <v>1600</v>
      </c>
      <c r="H431" s="89"/>
      <c r="I431" s="90"/>
      <c r="J431" s="67">
        <f t="shared" si="0"/>
        <v>0.45</v>
      </c>
      <c r="K431" s="66">
        <f t="shared" si="1"/>
        <v>0</v>
      </c>
      <c r="L431" s="92">
        <f t="shared" si="2"/>
        <v>720</v>
      </c>
      <c r="M431" s="89"/>
      <c r="N431" s="89"/>
      <c r="O431" s="89"/>
      <c r="P431" s="90"/>
    </row>
    <row r="432" spans="1:16" ht="15.75" customHeight="1">
      <c r="A432" s="79"/>
      <c r="B432" s="31"/>
      <c r="C432" s="88"/>
      <c r="D432" s="89"/>
      <c r="E432" s="90"/>
      <c r="F432" s="69"/>
      <c r="G432" s="93">
        <f t="shared" si="3"/>
        <v>1600</v>
      </c>
      <c r="H432" s="89"/>
      <c r="I432" s="90"/>
      <c r="J432" s="67">
        <f t="shared" si="0"/>
        <v>0.45</v>
      </c>
      <c r="K432" s="66">
        <f t="shared" si="1"/>
        <v>0</v>
      </c>
      <c r="L432" s="92">
        <f t="shared" si="2"/>
        <v>720</v>
      </c>
      <c r="M432" s="89"/>
      <c r="N432" s="89"/>
      <c r="O432" s="89"/>
      <c r="P432" s="90"/>
    </row>
    <row r="433" spans="1:16" ht="15.75" customHeight="1">
      <c r="A433" s="79"/>
      <c r="B433" s="31"/>
      <c r="C433" s="88"/>
      <c r="D433" s="89"/>
      <c r="E433" s="90"/>
      <c r="F433" s="69"/>
      <c r="G433" s="93">
        <f t="shared" si="3"/>
        <v>1600</v>
      </c>
      <c r="H433" s="89"/>
      <c r="I433" s="90"/>
      <c r="J433" s="67">
        <f t="shared" si="0"/>
        <v>0.45</v>
      </c>
      <c r="K433" s="66">
        <f t="shared" si="1"/>
        <v>0</v>
      </c>
      <c r="L433" s="92">
        <f t="shared" si="2"/>
        <v>720</v>
      </c>
      <c r="M433" s="89"/>
      <c r="N433" s="89"/>
      <c r="O433" s="89"/>
      <c r="P433" s="90"/>
    </row>
    <row r="434" spans="1:16" ht="15.75" customHeight="1">
      <c r="A434" s="79"/>
      <c r="B434" s="31"/>
      <c r="C434" s="88"/>
      <c r="D434" s="89"/>
      <c r="E434" s="90"/>
      <c r="F434" s="69"/>
      <c r="G434" s="93">
        <f t="shared" si="3"/>
        <v>1600</v>
      </c>
      <c r="H434" s="89"/>
      <c r="I434" s="90"/>
      <c r="J434" s="67">
        <f t="shared" si="0"/>
        <v>0.45</v>
      </c>
      <c r="K434" s="66">
        <f t="shared" si="1"/>
        <v>0</v>
      </c>
      <c r="L434" s="92">
        <f t="shared" si="2"/>
        <v>720</v>
      </c>
      <c r="M434" s="89"/>
      <c r="N434" s="89"/>
      <c r="O434" s="89"/>
      <c r="P434" s="90"/>
    </row>
    <row r="435" spans="1:16" ht="15.75" customHeight="1">
      <c r="A435" s="79"/>
      <c r="B435" s="31"/>
      <c r="C435" s="88"/>
      <c r="D435" s="89"/>
      <c r="E435" s="90"/>
      <c r="F435" s="69"/>
      <c r="G435" s="93">
        <f t="shared" si="3"/>
        <v>1600</v>
      </c>
      <c r="H435" s="89"/>
      <c r="I435" s="90"/>
      <c r="J435" s="67">
        <f t="shared" si="0"/>
        <v>0.45</v>
      </c>
      <c r="K435" s="66">
        <f t="shared" si="1"/>
        <v>0</v>
      </c>
      <c r="L435" s="92">
        <f t="shared" si="2"/>
        <v>720</v>
      </c>
      <c r="M435" s="89"/>
      <c r="N435" s="89"/>
      <c r="O435" s="89"/>
      <c r="P435" s="90"/>
    </row>
    <row r="436" spans="1:16" ht="15.75" customHeight="1">
      <c r="A436" s="79"/>
      <c r="B436" s="31"/>
      <c r="C436" s="88"/>
      <c r="D436" s="89"/>
      <c r="E436" s="90"/>
      <c r="F436" s="69"/>
      <c r="G436" s="93">
        <f t="shared" si="3"/>
        <v>1600</v>
      </c>
      <c r="H436" s="89"/>
      <c r="I436" s="90"/>
      <c r="J436" s="67">
        <f t="shared" si="0"/>
        <v>0.45</v>
      </c>
      <c r="K436" s="66">
        <f t="shared" si="1"/>
        <v>0</v>
      </c>
      <c r="L436" s="92">
        <f t="shared" si="2"/>
        <v>720</v>
      </c>
      <c r="M436" s="89"/>
      <c r="N436" s="89"/>
      <c r="O436" s="89"/>
      <c r="P436" s="90"/>
    </row>
    <row r="437" spans="1:16" ht="15.75" customHeight="1">
      <c r="A437" s="79"/>
      <c r="B437" s="31"/>
      <c r="C437" s="88"/>
      <c r="D437" s="89"/>
      <c r="E437" s="90"/>
      <c r="F437" s="69"/>
      <c r="G437" s="93">
        <f t="shared" si="3"/>
        <v>1600</v>
      </c>
      <c r="H437" s="89"/>
      <c r="I437" s="90"/>
      <c r="J437" s="67">
        <f t="shared" si="0"/>
        <v>0.45</v>
      </c>
      <c r="K437" s="66">
        <f t="shared" si="1"/>
        <v>0</v>
      </c>
      <c r="L437" s="92">
        <f t="shared" si="2"/>
        <v>720</v>
      </c>
      <c r="M437" s="89"/>
      <c r="N437" s="89"/>
      <c r="O437" s="89"/>
      <c r="P437" s="90"/>
    </row>
    <row r="438" spans="1:16" ht="15.75" customHeight="1">
      <c r="A438" s="79"/>
      <c r="B438" s="31"/>
      <c r="C438" s="88"/>
      <c r="D438" s="89"/>
      <c r="E438" s="90"/>
      <c r="F438" s="69"/>
      <c r="G438" s="93">
        <f t="shared" si="3"/>
        <v>1600</v>
      </c>
      <c r="H438" s="89"/>
      <c r="I438" s="90"/>
      <c r="J438" s="67">
        <f t="shared" si="0"/>
        <v>0.45</v>
      </c>
      <c r="K438" s="66">
        <f t="shared" si="1"/>
        <v>0</v>
      </c>
      <c r="L438" s="92">
        <f t="shared" si="2"/>
        <v>720</v>
      </c>
      <c r="M438" s="89"/>
      <c r="N438" s="89"/>
      <c r="O438" s="89"/>
      <c r="P438" s="90"/>
    </row>
    <row r="439" spans="1:16" ht="15.75" customHeight="1">
      <c r="A439" s="79"/>
      <c r="B439" s="31"/>
      <c r="C439" s="88"/>
      <c r="D439" s="89"/>
      <c r="E439" s="90"/>
      <c r="F439" s="69"/>
      <c r="G439" s="93">
        <f t="shared" si="3"/>
        <v>1600</v>
      </c>
      <c r="H439" s="89"/>
      <c r="I439" s="90"/>
      <c r="J439" s="67">
        <f t="shared" si="0"/>
        <v>0.45</v>
      </c>
      <c r="K439" s="66">
        <f t="shared" si="1"/>
        <v>0</v>
      </c>
      <c r="L439" s="92">
        <f t="shared" si="2"/>
        <v>720</v>
      </c>
      <c r="M439" s="89"/>
      <c r="N439" s="89"/>
      <c r="O439" s="89"/>
      <c r="P439" s="90"/>
    </row>
    <row r="440" spans="1:16" ht="15.75" customHeight="1">
      <c r="A440" s="79"/>
      <c r="B440" s="31"/>
      <c r="C440" s="88"/>
      <c r="D440" s="89"/>
      <c r="E440" s="90"/>
      <c r="F440" s="69"/>
      <c r="G440" s="93">
        <f t="shared" si="3"/>
        <v>1600</v>
      </c>
      <c r="H440" s="89"/>
      <c r="I440" s="90"/>
      <c r="J440" s="67">
        <f t="shared" si="0"/>
        <v>0.45</v>
      </c>
      <c r="K440" s="66">
        <f t="shared" si="1"/>
        <v>0</v>
      </c>
      <c r="L440" s="92">
        <f t="shared" si="2"/>
        <v>720</v>
      </c>
      <c r="M440" s="89"/>
      <c r="N440" s="89"/>
      <c r="O440" s="89"/>
      <c r="P440" s="90"/>
    </row>
    <row r="441" spans="1:16" ht="15.75" customHeight="1">
      <c r="A441" s="79"/>
      <c r="B441" s="31"/>
      <c r="C441" s="88"/>
      <c r="D441" s="89"/>
      <c r="E441" s="90"/>
      <c r="F441" s="69"/>
      <c r="G441" s="93">
        <f t="shared" si="3"/>
        <v>1600</v>
      </c>
      <c r="H441" s="89"/>
      <c r="I441" s="90"/>
      <c r="J441" s="67">
        <f t="shared" si="0"/>
        <v>0.45</v>
      </c>
      <c r="K441" s="66">
        <f t="shared" si="1"/>
        <v>0</v>
      </c>
      <c r="L441" s="92">
        <f t="shared" si="2"/>
        <v>720</v>
      </c>
      <c r="M441" s="89"/>
      <c r="N441" s="89"/>
      <c r="O441" s="89"/>
      <c r="P441" s="90"/>
    </row>
    <row r="442" spans="1:16" ht="15.75" customHeight="1">
      <c r="A442" s="79"/>
      <c r="B442" s="31"/>
      <c r="C442" s="88"/>
      <c r="D442" s="89"/>
      <c r="E442" s="90"/>
      <c r="F442" s="69"/>
      <c r="G442" s="93">
        <f t="shared" si="3"/>
        <v>1600</v>
      </c>
      <c r="H442" s="89"/>
      <c r="I442" s="90"/>
      <c r="J442" s="67">
        <f t="shared" si="0"/>
        <v>0.45</v>
      </c>
      <c r="K442" s="66">
        <f t="shared" si="1"/>
        <v>0</v>
      </c>
      <c r="L442" s="92">
        <f t="shared" si="2"/>
        <v>720</v>
      </c>
      <c r="M442" s="89"/>
      <c r="N442" s="89"/>
      <c r="O442" s="89"/>
      <c r="P442" s="90"/>
    </row>
    <row r="443" spans="1:16" ht="15.75" customHeight="1">
      <c r="A443" s="79"/>
      <c r="B443" s="31"/>
      <c r="C443" s="88"/>
      <c r="D443" s="89"/>
      <c r="E443" s="90"/>
      <c r="F443" s="69"/>
      <c r="G443" s="93">
        <f t="shared" si="3"/>
        <v>1600</v>
      </c>
      <c r="H443" s="89"/>
      <c r="I443" s="90"/>
      <c r="J443" s="67">
        <f t="shared" si="0"/>
        <v>0.45</v>
      </c>
      <c r="K443" s="66">
        <f t="shared" si="1"/>
        <v>0</v>
      </c>
      <c r="L443" s="92">
        <f t="shared" si="2"/>
        <v>720</v>
      </c>
      <c r="M443" s="89"/>
      <c r="N443" s="89"/>
      <c r="O443" s="89"/>
      <c r="P443" s="90"/>
    </row>
    <row r="444" spans="1:16" ht="15.75" customHeight="1">
      <c r="A444" s="79"/>
      <c r="B444" s="31"/>
      <c r="C444" s="88"/>
      <c r="D444" s="89"/>
      <c r="E444" s="90"/>
      <c r="F444" s="69"/>
      <c r="G444" s="93">
        <f t="shared" si="3"/>
        <v>1600</v>
      </c>
      <c r="H444" s="89"/>
      <c r="I444" s="90"/>
      <c r="J444" s="67">
        <f t="shared" si="0"/>
        <v>0.45</v>
      </c>
      <c r="K444" s="66">
        <f t="shared" si="1"/>
        <v>0</v>
      </c>
      <c r="L444" s="92">
        <f t="shared" si="2"/>
        <v>720</v>
      </c>
      <c r="M444" s="89"/>
      <c r="N444" s="89"/>
      <c r="O444" s="89"/>
      <c r="P444" s="90"/>
    </row>
    <row r="445" spans="1:16" ht="15.75" customHeight="1">
      <c r="A445" s="79"/>
      <c r="B445" s="31"/>
      <c r="C445" s="88"/>
      <c r="D445" s="89"/>
      <c r="E445" s="90"/>
      <c r="F445" s="69"/>
      <c r="G445" s="93">
        <f t="shared" si="3"/>
        <v>1600</v>
      </c>
      <c r="H445" s="89"/>
      <c r="I445" s="90"/>
      <c r="J445" s="67">
        <f t="shared" si="0"/>
        <v>0.45</v>
      </c>
      <c r="K445" s="66">
        <f t="shared" si="1"/>
        <v>0</v>
      </c>
      <c r="L445" s="92">
        <f t="shared" si="2"/>
        <v>720</v>
      </c>
      <c r="M445" s="89"/>
      <c r="N445" s="89"/>
      <c r="O445" s="89"/>
      <c r="P445" s="90"/>
    </row>
    <row r="446" spans="1:16" ht="15.75" customHeight="1">
      <c r="A446" s="79"/>
      <c r="B446" s="31"/>
      <c r="C446" s="88"/>
      <c r="D446" s="89"/>
      <c r="E446" s="90"/>
      <c r="F446" s="69"/>
      <c r="G446" s="93">
        <f t="shared" si="3"/>
        <v>1600</v>
      </c>
      <c r="H446" s="89"/>
      <c r="I446" s="90"/>
      <c r="J446" s="67">
        <f t="shared" si="0"/>
        <v>0.45</v>
      </c>
      <c r="K446" s="66">
        <f t="shared" si="1"/>
        <v>0</v>
      </c>
      <c r="L446" s="92">
        <f t="shared" si="2"/>
        <v>720</v>
      </c>
      <c r="M446" s="89"/>
      <c r="N446" s="89"/>
      <c r="O446" s="89"/>
      <c r="P446" s="90"/>
    </row>
    <row r="447" spans="1:16" ht="15.75" customHeight="1">
      <c r="A447" s="79"/>
      <c r="B447" s="31"/>
      <c r="C447" s="88"/>
      <c r="D447" s="89"/>
      <c r="E447" s="90"/>
      <c r="F447" s="69"/>
      <c r="G447" s="93">
        <f t="shared" si="3"/>
        <v>1600</v>
      </c>
      <c r="H447" s="89"/>
      <c r="I447" s="90"/>
      <c r="J447" s="67">
        <f t="shared" si="0"/>
        <v>0.45</v>
      </c>
      <c r="K447" s="66">
        <f t="shared" si="1"/>
        <v>0</v>
      </c>
      <c r="L447" s="92">
        <f t="shared" si="2"/>
        <v>720</v>
      </c>
      <c r="M447" s="89"/>
      <c r="N447" s="89"/>
      <c r="O447" s="89"/>
      <c r="P447" s="90"/>
    </row>
    <row r="448" spans="1:16" ht="15.75" customHeight="1">
      <c r="A448" s="79"/>
      <c r="B448" s="31"/>
      <c r="C448" s="88"/>
      <c r="D448" s="89"/>
      <c r="E448" s="90"/>
      <c r="F448" s="69"/>
      <c r="G448" s="93">
        <f t="shared" si="3"/>
        <v>1600</v>
      </c>
      <c r="H448" s="89"/>
      <c r="I448" s="90"/>
      <c r="J448" s="67">
        <f t="shared" si="0"/>
        <v>0.45</v>
      </c>
      <c r="K448" s="66">
        <f t="shared" si="1"/>
        <v>0</v>
      </c>
      <c r="L448" s="92">
        <f t="shared" si="2"/>
        <v>720</v>
      </c>
      <c r="M448" s="89"/>
      <c r="N448" s="89"/>
      <c r="O448" s="89"/>
      <c r="P448" s="90"/>
    </row>
    <row r="449" spans="1:16" ht="15.75" customHeight="1">
      <c r="A449" s="79"/>
      <c r="B449" s="31"/>
      <c r="C449" s="88"/>
      <c r="D449" s="89"/>
      <c r="E449" s="90"/>
      <c r="F449" s="69"/>
      <c r="G449" s="93">
        <f t="shared" si="3"/>
        <v>1600</v>
      </c>
      <c r="H449" s="89"/>
      <c r="I449" s="90"/>
      <c r="J449" s="67">
        <f t="shared" si="0"/>
        <v>0.45</v>
      </c>
      <c r="K449" s="66">
        <f t="shared" si="1"/>
        <v>0</v>
      </c>
      <c r="L449" s="92">
        <f t="shared" si="2"/>
        <v>720</v>
      </c>
      <c r="M449" s="89"/>
      <c r="N449" s="89"/>
      <c r="O449" s="89"/>
      <c r="P449" s="90"/>
    </row>
    <row r="450" spans="1:16" ht="15.75" customHeight="1">
      <c r="A450" s="79"/>
      <c r="B450" s="31"/>
      <c r="C450" s="88"/>
      <c r="D450" s="89"/>
      <c r="E450" s="90"/>
      <c r="F450" s="69"/>
      <c r="G450" s="93">
        <f t="shared" si="3"/>
        <v>1600</v>
      </c>
      <c r="H450" s="89"/>
      <c r="I450" s="90"/>
      <c r="J450" s="67">
        <f t="shared" si="0"/>
        <v>0.45</v>
      </c>
      <c r="K450" s="66">
        <f t="shared" si="1"/>
        <v>0</v>
      </c>
      <c r="L450" s="92">
        <f t="shared" si="2"/>
        <v>720</v>
      </c>
      <c r="M450" s="89"/>
      <c r="N450" s="89"/>
      <c r="O450" s="89"/>
      <c r="P450" s="90"/>
    </row>
    <row r="451" spans="1:16" ht="15.75" customHeight="1">
      <c r="A451" s="79"/>
      <c r="B451" s="31"/>
      <c r="C451" s="88"/>
      <c r="D451" s="89"/>
      <c r="E451" s="90"/>
      <c r="F451" s="69"/>
      <c r="G451" s="93">
        <f t="shared" si="3"/>
        <v>1600</v>
      </c>
      <c r="H451" s="89"/>
      <c r="I451" s="90"/>
      <c r="J451" s="67">
        <f t="shared" si="0"/>
        <v>0.45</v>
      </c>
      <c r="K451" s="66">
        <f t="shared" si="1"/>
        <v>0</v>
      </c>
      <c r="L451" s="92">
        <f t="shared" si="2"/>
        <v>720</v>
      </c>
      <c r="M451" s="89"/>
      <c r="N451" s="89"/>
      <c r="O451" s="89"/>
      <c r="P451" s="90"/>
    </row>
    <row r="452" spans="1:16" ht="15.75" customHeight="1">
      <c r="A452" s="79"/>
      <c r="B452" s="31"/>
      <c r="C452" s="88"/>
      <c r="D452" s="89"/>
      <c r="E452" s="90"/>
      <c r="F452" s="69"/>
      <c r="G452" s="93">
        <f t="shared" si="3"/>
        <v>1600</v>
      </c>
      <c r="H452" s="89"/>
      <c r="I452" s="90"/>
      <c r="J452" s="67">
        <f t="shared" si="0"/>
        <v>0.45</v>
      </c>
      <c r="K452" s="66">
        <f t="shared" si="1"/>
        <v>0</v>
      </c>
      <c r="L452" s="92">
        <f t="shared" si="2"/>
        <v>720</v>
      </c>
      <c r="M452" s="89"/>
      <c r="N452" s="89"/>
      <c r="O452" s="89"/>
      <c r="P452" s="90"/>
    </row>
    <row r="453" spans="1:16" ht="15.75" customHeight="1">
      <c r="A453" s="79"/>
      <c r="B453" s="31"/>
      <c r="C453" s="88"/>
      <c r="D453" s="89"/>
      <c r="E453" s="90"/>
      <c r="F453" s="69"/>
      <c r="G453" s="93">
        <f t="shared" si="3"/>
        <v>1600</v>
      </c>
      <c r="H453" s="89"/>
      <c r="I453" s="90"/>
      <c r="J453" s="67">
        <f t="shared" si="0"/>
        <v>0.45</v>
      </c>
      <c r="K453" s="66">
        <f t="shared" si="1"/>
        <v>0</v>
      </c>
      <c r="L453" s="92">
        <f t="shared" si="2"/>
        <v>720</v>
      </c>
      <c r="M453" s="89"/>
      <c r="N453" s="89"/>
      <c r="O453" s="89"/>
      <c r="P453" s="90"/>
    </row>
    <row r="454" spans="1:16" ht="15.75" customHeight="1">
      <c r="A454" s="79"/>
      <c r="B454" s="31"/>
      <c r="C454" s="88"/>
      <c r="D454" s="89"/>
      <c r="E454" s="90"/>
      <c r="F454" s="69"/>
      <c r="G454" s="93">
        <f t="shared" si="3"/>
        <v>1600</v>
      </c>
      <c r="H454" s="89"/>
      <c r="I454" s="90"/>
      <c r="J454" s="67">
        <f t="shared" si="0"/>
        <v>0.45</v>
      </c>
      <c r="K454" s="66">
        <f t="shared" si="1"/>
        <v>0</v>
      </c>
      <c r="L454" s="92">
        <f t="shared" si="2"/>
        <v>720</v>
      </c>
      <c r="M454" s="89"/>
      <c r="N454" s="89"/>
      <c r="O454" s="89"/>
      <c r="P454" s="90"/>
    </row>
    <row r="455" spans="1:16" ht="15.75" customHeight="1">
      <c r="A455" s="79"/>
      <c r="B455" s="31"/>
      <c r="C455" s="88"/>
      <c r="D455" s="89"/>
      <c r="E455" s="90"/>
      <c r="F455" s="69"/>
      <c r="G455" s="93">
        <f t="shared" si="3"/>
        <v>1600</v>
      </c>
      <c r="H455" s="89"/>
      <c r="I455" s="90"/>
      <c r="J455" s="67">
        <f t="shared" si="0"/>
        <v>0.45</v>
      </c>
      <c r="K455" s="66">
        <f t="shared" si="1"/>
        <v>0</v>
      </c>
      <c r="L455" s="92">
        <f t="shared" si="2"/>
        <v>720</v>
      </c>
      <c r="M455" s="89"/>
      <c r="N455" s="89"/>
      <c r="O455" s="89"/>
      <c r="P455" s="90"/>
    </row>
    <row r="456" spans="1:16" ht="15.75" customHeight="1">
      <c r="A456" s="79"/>
      <c r="B456" s="31"/>
      <c r="C456" s="88"/>
      <c r="D456" s="89"/>
      <c r="E456" s="90"/>
      <c r="F456" s="69"/>
      <c r="G456" s="93">
        <f t="shared" si="3"/>
        <v>1600</v>
      </c>
      <c r="H456" s="89"/>
      <c r="I456" s="90"/>
      <c r="J456" s="67">
        <f t="shared" si="0"/>
        <v>0.45</v>
      </c>
      <c r="K456" s="66">
        <f t="shared" si="1"/>
        <v>0</v>
      </c>
      <c r="L456" s="92">
        <f t="shared" si="2"/>
        <v>720</v>
      </c>
      <c r="M456" s="89"/>
      <c r="N456" s="89"/>
      <c r="O456" s="89"/>
      <c r="P456" s="90"/>
    </row>
    <row r="457" spans="1:16" ht="15.75" customHeight="1">
      <c r="A457" s="79"/>
      <c r="B457" s="31"/>
      <c r="C457" s="88"/>
      <c r="D457" s="89"/>
      <c r="E457" s="90"/>
      <c r="F457" s="69"/>
      <c r="G457" s="93">
        <f t="shared" si="3"/>
        <v>1600</v>
      </c>
      <c r="H457" s="89"/>
      <c r="I457" s="90"/>
      <c r="J457" s="67">
        <f t="shared" si="0"/>
        <v>0.45</v>
      </c>
      <c r="K457" s="66">
        <f t="shared" si="1"/>
        <v>0</v>
      </c>
      <c r="L457" s="92">
        <f t="shared" si="2"/>
        <v>720</v>
      </c>
      <c r="M457" s="89"/>
      <c r="N457" s="89"/>
      <c r="O457" s="89"/>
      <c r="P457" s="90"/>
    </row>
    <row r="458" spans="1:16" ht="15.75" customHeight="1">
      <c r="A458" s="79"/>
      <c r="B458" s="31"/>
      <c r="C458" s="88"/>
      <c r="D458" s="89"/>
      <c r="E458" s="90"/>
      <c r="F458" s="69"/>
      <c r="G458" s="93">
        <f t="shared" si="3"/>
        <v>1600</v>
      </c>
      <c r="H458" s="89"/>
      <c r="I458" s="90"/>
      <c r="J458" s="67">
        <f t="shared" si="0"/>
        <v>0.45</v>
      </c>
      <c r="K458" s="66">
        <f t="shared" si="1"/>
        <v>0</v>
      </c>
      <c r="L458" s="92">
        <f t="shared" si="2"/>
        <v>720</v>
      </c>
      <c r="M458" s="89"/>
      <c r="N458" s="89"/>
      <c r="O458" s="89"/>
      <c r="P458" s="90"/>
    </row>
    <row r="459" spans="1:16" ht="15.75" customHeight="1">
      <c r="A459" s="79"/>
      <c r="B459" s="31"/>
      <c r="C459" s="88"/>
      <c r="D459" s="89"/>
      <c r="E459" s="90"/>
      <c r="F459" s="69"/>
      <c r="G459" s="93">
        <f t="shared" si="3"/>
        <v>1600</v>
      </c>
      <c r="H459" s="89"/>
      <c r="I459" s="90"/>
      <c r="J459" s="67">
        <f t="shared" si="0"/>
        <v>0.45</v>
      </c>
      <c r="K459" s="66">
        <f t="shared" si="1"/>
        <v>0</v>
      </c>
      <c r="L459" s="92">
        <f t="shared" si="2"/>
        <v>720</v>
      </c>
      <c r="M459" s="89"/>
      <c r="N459" s="89"/>
      <c r="O459" s="89"/>
      <c r="P459" s="90"/>
    </row>
    <row r="460" spans="1:16" ht="15.75" customHeight="1">
      <c r="A460" s="79"/>
      <c r="B460" s="31"/>
      <c r="C460" s="88"/>
      <c r="D460" s="89"/>
      <c r="E460" s="90"/>
      <c r="F460" s="69"/>
      <c r="G460" s="93">
        <f t="shared" si="3"/>
        <v>1600</v>
      </c>
      <c r="H460" s="89"/>
      <c r="I460" s="90"/>
      <c r="J460" s="67">
        <f t="shared" si="0"/>
        <v>0.45</v>
      </c>
      <c r="K460" s="66">
        <f t="shared" si="1"/>
        <v>0</v>
      </c>
      <c r="L460" s="92">
        <f t="shared" si="2"/>
        <v>720</v>
      </c>
      <c r="M460" s="89"/>
      <c r="N460" s="89"/>
      <c r="O460" s="89"/>
      <c r="P460" s="90"/>
    </row>
    <row r="461" spans="1:16" ht="15.75" customHeight="1">
      <c r="A461" s="79"/>
      <c r="B461" s="31"/>
      <c r="C461" s="88"/>
      <c r="D461" s="89"/>
      <c r="E461" s="90"/>
      <c r="F461" s="69"/>
      <c r="G461" s="93">
        <f t="shared" si="3"/>
        <v>1600</v>
      </c>
      <c r="H461" s="89"/>
      <c r="I461" s="90"/>
      <c r="J461" s="67">
        <f t="shared" si="0"/>
        <v>0.45</v>
      </c>
      <c r="K461" s="66">
        <f t="shared" si="1"/>
        <v>0</v>
      </c>
      <c r="L461" s="92">
        <f t="shared" si="2"/>
        <v>720</v>
      </c>
      <c r="M461" s="89"/>
      <c r="N461" s="89"/>
      <c r="O461" s="89"/>
      <c r="P461" s="90"/>
    </row>
    <row r="462" spans="1:16" ht="15.75" customHeight="1">
      <c r="A462" s="79"/>
      <c r="B462" s="31"/>
      <c r="C462" s="88"/>
      <c r="D462" s="89"/>
      <c r="E462" s="90"/>
      <c r="F462" s="69"/>
      <c r="G462" s="93">
        <f t="shared" si="3"/>
        <v>1600</v>
      </c>
      <c r="H462" s="89"/>
      <c r="I462" s="90"/>
      <c r="J462" s="67">
        <f t="shared" si="0"/>
        <v>0.45</v>
      </c>
      <c r="K462" s="66">
        <f t="shared" si="1"/>
        <v>0</v>
      </c>
      <c r="L462" s="92">
        <f t="shared" si="2"/>
        <v>720</v>
      </c>
      <c r="M462" s="89"/>
      <c r="N462" s="89"/>
      <c r="O462" s="89"/>
      <c r="P462" s="90"/>
    </row>
    <row r="463" spans="1:16" ht="15.75" customHeight="1">
      <c r="A463" s="79"/>
      <c r="B463" s="31"/>
      <c r="C463" s="88"/>
      <c r="D463" s="89"/>
      <c r="E463" s="90"/>
      <c r="F463" s="69"/>
      <c r="G463" s="93">
        <f t="shared" si="3"/>
        <v>1600</v>
      </c>
      <c r="H463" s="89"/>
      <c r="I463" s="90"/>
      <c r="J463" s="67">
        <f t="shared" si="0"/>
        <v>0.45</v>
      </c>
      <c r="K463" s="66">
        <f t="shared" si="1"/>
        <v>0</v>
      </c>
      <c r="L463" s="92">
        <f t="shared" si="2"/>
        <v>720</v>
      </c>
      <c r="M463" s="89"/>
      <c r="N463" s="89"/>
      <c r="O463" s="89"/>
      <c r="P463" s="90"/>
    </row>
    <row r="464" spans="1:16" ht="15.75" customHeight="1">
      <c r="A464" s="79"/>
      <c r="B464" s="31"/>
      <c r="C464" s="88"/>
      <c r="D464" s="89"/>
      <c r="E464" s="90"/>
      <c r="F464" s="69"/>
      <c r="G464" s="93">
        <f t="shared" si="3"/>
        <v>1600</v>
      </c>
      <c r="H464" s="89"/>
      <c r="I464" s="90"/>
      <c r="J464" s="67">
        <f t="shared" si="0"/>
        <v>0.45</v>
      </c>
      <c r="K464" s="66">
        <f t="shared" si="1"/>
        <v>0</v>
      </c>
      <c r="L464" s="92">
        <f t="shared" si="2"/>
        <v>720</v>
      </c>
      <c r="M464" s="89"/>
      <c r="N464" s="89"/>
      <c r="O464" s="89"/>
      <c r="P464" s="90"/>
    </row>
    <row r="465" spans="1:16" ht="15.75" customHeight="1">
      <c r="A465" s="79"/>
      <c r="B465" s="31"/>
      <c r="C465" s="88"/>
      <c r="D465" s="89"/>
      <c r="E465" s="90"/>
      <c r="F465" s="69"/>
      <c r="G465" s="93">
        <f t="shared" si="3"/>
        <v>1600</v>
      </c>
      <c r="H465" s="89"/>
      <c r="I465" s="90"/>
      <c r="J465" s="67">
        <f t="shared" si="0"/>
        <v>0.45</v>
      </c>
      <c r="K465" s="66">
        <f t="shared" si="1"/>
        <v>0</v>
      </c>
      <c r="L465" s="92">
        <f t="shared" si="2"/>
        <v>720</v>
      </c>
      <c r="M465" s="89"/>
      <c r="N465" s="89"/>
      <c r="O465" s="89"/>
      <c r="P465" s="90"/>
    </row>
    <row r="466" spans="1:16" ht="15.75" customHeight="1">
      <c r="A466" s="79"/>
      <c r="B466" s="31"/>
      <c r="C466" s="88"/>
      <c r="D466" s="89"/>
      <c r="E466" s="90"/>
      <c r="F466" s="69"/>
      <c r="G466" s="93">
        <f t="shared" si="3"/>
        <v>1600</v>
      </c>
      <c r="H466" s="89"/>
      <c r="I466" s="90"/>
      <c r="J466" s="67">
        <f t="shared" si="0"/>
        <v>0.45</v>
      </c>
      <c r="K466" s="66">
        <f t="shared" si="1"/>
        <v>0</v>
      </c>
      <c r="L466" s="92">
        <f t="shared" si="2"/>
        <v>720</v>
      </c>
      <c r="M466" s="89"/>
      <c r="N466" s="89"/>
      <c r="O466" s="89"/>
      <c r="P466" s="90"/>
    </row>
    <row r="467" spans="1:16" ht="15.75" customHeight="1">
      <c r="A467" s="79"/>
      <c r="B467" s="31"/>
      <c r="C467" s="88"/>
      <c r="D467" s="89"/>
      <c r="E467" s="90"/>
      <c r="F467" s="69"/>
      <c r="G467" s="93">
        <f t="shared" si="3"/>
        <v>1600</v>
      </c>
      <c r="H467" s="89"/>
      <c r="I467" s="90"/>
      <c r="J467" s="67">
        <f t="shared" si="0"/>
        <v>0.45</v>
      </c>
      <c r="K467" s="66">
        <f t="shared" si="1"/>
        <v>0</v>
      </c>
      <c r="L467" s="92">
        <f t="shared" si="2"/>
        <v>720</v>
      </c>
      <c r="M467" s="89"/>
      <c r="N467" s="89"/>
      <c r="O467" s="89"/>
      <c r="P467" s="90"/>
    </row>
    <row r="468" spans="1:16" ht="15.75" customHeight="1">
      <c r="A468" s="79"/>
      <c r="B468" s="31"/>
      <c r="C468" s="88"/>
      <c r="D468" s="89"/>
      <c r="E468" s="90"/>
      <c r="F468" s="69"/>
      <c r="G468" s="93">
        <f t="shared" si="3"/>
        <v>1600</v>
      </c>
      <c r="H468" s="89"/>
      <c r="I468" s="90"/>
      <c r="J468" s="67">
        <f t="shared" si="0"/>
        <v>0.45</v>
      </c>
      <c r="K468" s="66">
        <f t="shared" si="1"/>
        <v>0</v>
      </c>
      <c r="L468" s="92">
        <f t="shared" si="2"/>
        <v>720</v>
      </c>
      <c r="M468" s="89"/>
      <c r="N468" s="89"/>
      <c r="O468" s="89"/>
      <c r="P468" s="90"/>
    </row>
    <row r="469" spans="1:16" ht="15.75" customHeight="1">
      <c r="A469" s="79"/>
      <c r="B469" s="31"/>
      <c r="C469" s="88"/>
      <c r="D469" s="89"/>
      <c r="E469" s="90"/>
      <c r="F469" s="69"/>
      <c r="G469" s="93">
        <f t="shared" si="3"/>
        <v>1600</v>
      </c>
      <c r="H469" s="89"/>
      <c r="I469" s="90"/>
      <c r="J469" s="67">
        <f t="shared" si="0"/>
        <v>0.45</v>
      </c>
      <c r="K469" s="66">
        <f t="shared" si="1"/>
        <v>0</v>
      </c>
      <c r="L469" s="92">
        <f t="shared" si="2"/>
        <v>720</v>
      </c>
      <c r="M469" s="89"/>
      <c r="N469" s="89"/>
      <c r="O469" s="89"/>
      <c r="P469" s="90"/>
    </row>
    <row r="470" spans="1:16" ht="15.75" customHeight="1">
      <c r="A470" s="79"/>
      <c r="B470" s="31"/>
      <c r="C470" s="88"/>
      <c r="D470" s="89"/>
      <c r="E470" s="90"/>
      <c r="F470" s="69"/>
      <c r="G470" s="93">
        <f t="shared" si="3"/>
        <v>1600</v>
      </c>
      <c r="H470" s="89"/>
      <c r="I470" s="90"/>
      <c r="J470" s="67">
        <f t="shared" si="0"/>
        <v>0.45</v>
      </c>
      <c r="K470" s="66">
        <f t="shared" si="1"/>
        <v>0</v>
      </c>
      <c r="L470" s="92">
        <f t="shared" si="2"/>
        <v>720</v>
      </c>
      <c r="M470" s="89"/>
      <c r="N470" s="89"/>
      <c r="O470" s="89"/>
      <c r="P470" s="90"/>
    </row>
    <row r="471" spans="1:16" ht="15.75" customHeight="1">
      <c r="A471" s="79"/>
      <c r="B471" s="31"/>
      <c r="C471" s="88"/>
      <c r="D471" s="89"/>
      <c r="E471" s="90"/>
      <c r="F471" s="69"/>
      <c r="G471" s="93">
        <f t="shared" si="3"/>
        <v>1600</v>
      </c>
      <c r="H471" s="89"/>
      <c r="I471" s="90"/>
      <c r="J471" s="67">
        <f t="shared" si="0"/>
        <v>0.45</v>
      </c>
      <c r="K471" s="66">
        <f t="shared" si="1"/>
        <v>0</v>
      </c>
      <c r="L471" s="92">
        <f t="shared" si="2"/>
        <v>720</v>
      </c>
      <c r="M471" s="89"/>
      <c r="N471" s="89"/>
      <c r="O471" s="89"/>
      <c r="P471" s="90"/>
    </row>
    <row r="472" spans="1:16" ht="15.75" customHeight="1">
      <c r="A472" s="79"/>
      <c r="B472" s="31"/>
      <c r="C472" s="88"/>
      <c r="D472" s="89"/>
      <c r="E472" s="90"/>
      <c r="F472" s="69"/>
      <c r="G472" s="93">
        <f t="shared" si="3"/>
        <v>1600</v>
      </c>
      <c r="H472" s="89"/>
      <c r="I472" s="90"/>
      <c r="J472" s="67">
        <f t="shared" si="0"/>
        <v>0.45</v>
      </c>
      <c r="K472" s="66">
        <f t="shared" si="1"/>
        <v>0</v>
      </c>
      <c r="L472" s="92">
        <f t="shared" si="2"/>
        <v>720</v>
      </c>
      <c r="M472" s="89"/>
      <c r="N472" s="89"/>
      <c r="O472" s="89"/>
      <c r="P472" s="90"/>
    </row>
    <row r="473" spans="1:16" ht="15.75" customHeight="1">
      <c r="A473" s="79"/>
      <c r="B473" s="31"/>
      <c r="C473" s="88"/>
      <c r="D473" s="89"/>
      <c r="E473" s="90"/>
      <c r="F473" s="69"/>
      <c r="G473" s="93">
        <f t="shared" si="3"/>
        <v>1600</v>
      </c>
      <c r="H473" s="89"/>
      <c r="I473" s="90"/>
      <c r="J473" s="67">
        <f t="shared" si="0"/>
        <v>0.45</v>
      </c>
      <c r="K473" s="66">
        <f t="shared" si="1"/>
        <v>0</v>
      </c>
      <c r="L473" s="92">
        <f t="shared" si="2"/>
        <v>720</v>
      </c>
      <c r="M473" s="89"/>
      <c r="N473" s="89"/>
      <c r="O473" s="89"/>
      <c r="P473" s="90"/>
    </row>
    <row r="474" spans="1:16" ht="15.75" customHeight="1">
      <c r="A474" s="79"/>
      <c r="B474" s="31"/>
      <c r="C474" s="88"/>
      <c r="D474" s="89"/>
      <c r="E474" s="90"/>
      <c r="F474" s="69"/>
      <c r="G474" s="93">
        <f t="shared" si="3"/>
        <v>1600</v>
      </c>
      <c r="H474" s="89"/>
      <c r="I474" s="90"/>
      <c r="J474" s="67">
        <f t="shared" si="0"/>
        <v>0.45</v>
      </c>
      <c r="K474" s="66">
        <f t="shared" si="1"/>
        <v>0</v>
      </c>
      <c r="L474" s="92">
        <f t="shared" si="2"/>
        <v>720</v>
      </c>
      <c r="M474" s="89"/>
      <c r="N474" s="89"/>
      <c r="O474" s="89"/>
      <c r="P474" s="90"/>
    </row>
    <row r="475" spans="1:16" ht="15.75" customHeight="1">
      <c r="A475" s="79"/>
      <c r="B475" s="31"/>
      <c r="C475" s="88"/>
      <c r="D475" s="89"/>
      <c r="E475" s="90"/>
      <c r="F475" s="69"/>
      <c r="G475" s="93">
        <f t="shared" si="3"/>
        <v>1600</v>
      </c>
      <c r="H475" s="89"/>
      <c r="I475" s="90"/>
      <c r="J475" s="67">
        <f t="shared" si="0"/>
        <v>0.45</v>
      </c>
      <c r="K475" s="66">
        <f t="shared" si="1"/>
        <v>0</v>
      </c>
      <c r="L475" s="92">
        <f t="shared" si="2"/>
        <v>720</v>
      </c>
      <c r="M475" s="89"/>
      <c r="N475" s="89"/>
      <c r="O475" s="89"/>
      <c r="P475" s="90"/>
    </row>
    <row r="476" spans="1:16" ht="15.75" customHeight="1">
      <c r="A476" s="79"/>
      <c r="B476" s="31"/>
      <c r="C476" s="88"/>
      <c r="D476" s="89"/>
      <c r="E476" s="90"/>
      <c r="F476" s="69"/>
      <c r="G476" s="93">
        <f t="shared" si="3"/>
        <v>1600</v>
      </c>
      <c r="H476" s="89"/>
      <c r="I476" s="90"/>
      <c r="J476" s="67">
        <f t="shared" si="0"/>
        <v>0.45</v>
      </c>
      <c r="K476" s="66">
        <f t="shared" si="1"/>
        <v>0</v>
      </c>
      <c r="L476" s="92">
        <f t="shared" si="2"/>
        <v>720</v>
      </c>
      <c r="M476" s="89"/>
      <c r="N476" s="89"/>
      <c r="O476" s="89"/>
      <c r="P476" s="90"/>
    </row>
    <row r="477" spans="1:16" ht="15.75" customHeight="1">
      <c r="A477" s="79"/>
      <c r="B477" s="31"/>
      <c r="C477" s="88"/>
      <c r="D477" s="89"/>
      <c r="E477" s="90"/>
      <c r="F477" s="69"/>
      <c r="G477" s="93">
        <f t="shared" si="3"/>
        <v>1600</v>
      </c>
      <c r="H477" s="89"/>
      <c r="I477" s="90"/>
      <c r="J477" s="67">
        <f t="shared" si="0"/>
        <v>0.45</v>
      </c>
      <c r="K477" s="66">
        <f t="shared" si="1"/>
        <v>0</v>
      </c>
      <c r="L477" s="92">
        <f t="shared" si="2"/>
        <v>720</v>
      </c>
      <c r="M477" s="89"/>
      <c r="N477" s="89"/>
      <c r="O477" s="89"/>
      <c r="P477" s="90"/>
    </row>
    <row r="478" spans="1:16" ht="15.75" customHeight="1">
      <c r="A478" s="79"/>
      <c r="B478" s="31"/>
      <c r="C478" s="88"/>
      <c r="D478" s="89"/>
      <c r="E478" s="90"/>
      <c r="F478" s="69"/>
      <c r="G478" s="93">
        <f t="shared" si="3"/>
        <v>1600</v>
      </c>
      <c r="H478" s="89"/>
      <c r="I478" s="90"/>
      <c r="J478" s="67">
        <f t="shared" si="0"/>
        <v>0.45</v>
      </c>
      <c r="K478" s="66">
        <f t="shared" si="1"/>
        <v>0</v>
      </c>
      <c r="L478" s="92">
        <f t="shared" si="2"/>
        <v>720</v>
      </c>
      <c r="M478" s="89"/>
      <c r="N478" s="89"/>
      <c r="O478" s="89"/>
      <c r="P478" s="90"/>
    </row>
    <row r="479" spans="1:16" ht="15.75" customHeight="1">
      <c r="A479" s="79"/>
      <c r="B479" s="31"/>
      <c r="C479" s="88"/>
      <c r="D479" s="89"/>
      <c r="E479" s="90"/>
      <c r="F479" s="69"/>
      <c r="G479" s="93">
        <f t="shared" si="3"/>
        <v>1600</v>
      </c>
      <c r="H479" s="89"/>
      <c r="I479" s="90"/>
      <c r="J479" s="67">
        <f t="shared" si="0"/>
        <v>0.45</v>
      </c>
      <c r="K479" s="66">
        <f t="shared" si="1"/>
        <v>0</v>
      </c>
      <c r="L479" s="92">
        <f t="shared" si="2"/>
        <v>720</v>
      </c>
      <c r="M479" s="89"/>
      <c r="N479" s="89"/>
      <c r="O479" s="89"/>
      <c r="P479" s="90"/>
    </row>
    <row r="480" spans="1:16" ht="15.75" customHeight="1">
      <c r="A480" s="79"/>
      <c r="B480" s="31"/>
      <c r="C480" s="88"/>
      <c r="D480" s="89"/>
      <c r="E480" s="90"/>
      <c r="F480" s="69"/>
      <c r="G480" s="93">
        <f t="shared" si="3"/>
        <v>1600</v>
      </c>
      <c r="H480" s="89"/>
      <c r="I480" s="90"/>
      <c r="J480" s="67">
        <f t="shared" si="0"/>
        <v>0.45</v>
      </c>
      <c r="K480" s="66">
        <f t="shared" si="1"/>
        <v>0</v>
      </c>
      <c r="L480" s="92">
        <f t="shared" si="2"/>
        <v>720</v>
      </c>
      <c r="M480" s="89"/>
      <c r="N480" s="89"/>
      <c r="O480" s="89"/>
      <c r="P480" s="90"/>
    </row>
    <row r="481" spans="1:16" ht="15.75" customHeight="1">
      <c r="A481" s="79"/>
      <c r="B481" s="31"/>
      <c r="C481" s="88"/>
      <c r="D481" s="89"/>
      <c r="E481" s="90"/>
      <c r="F481" s="69"/>
      <c r="G481" s="93">
        <f t="shared" si="3"/>
        <v>1600</v>
      </c>
      <c r="H481" s="89"/>
      <c r="I481" s="90"/>
      <c r="J481" s="67">
        <f t="shared" si="0"/>
        <v>0.45</v>
      </c>
      <c r="K481" s="66">
        <f t="shared" si="1"/>
        <v>0</v>
      </c>
      <c r="L481" s="92">
        <f t="shared" si="2"/>
        <v>720</v>
      </c>
      <c r="M481" s="89"/>
      <c r="N481" s="89"/>
      <c r="O481" s="89"/>
      <c r="P481" s="90"/>
    </row>
    <row r="482" spans="1:16" ht="15.75" customHeight="1">
      <c r="A482" s="79"/>
      <c r="B482" s="31"/>
      <c r="C482" s="88"/>
      <c r="D482" s="89"/>
      <c r="E482" s="90"/>
      <c r="F482" s="69"/>
      <c r="G482" s="93">
        <f t="shared" si="3"/>
        <v>1600</v>
      </c>
      <c r="H482" s="89"/>
      <c r="I482" s="90"/>
      <c r="J482" s="67">
        <f t="shared" si="0"/>
        <v>0.45</v>
      </c>
      <c r="K482" s="66">
        <f t="shared" si="1"/>
        <v>0</v>
      </c>
      <c r="L482" s="92">
        <f t="shared" si="2"/>
        <v>720</v>
      </c>
      <c r="M482" s="89"/>
      <c r="N482" s="89"/>
      <c r="O482" s="89"/>
      <c r="P482" s="90"/>
    </row>
    <row r="483" spans="1:16" ht="15.75" customHeight="1">
      <c r="A483" s="79"/>
      <c r="B483" s="31"/>
      <c r="C483" s="88"/>
      <c r="D483" s="89"/>
      <c r="E483" s="90"/>
      <c r="F483" s="69"/>
      <c r="G483" s="93">
        <f t="shared" si="3"/>
        <v>1600</v>
      </c>
      <c r="H483" s="89"/>
      <c r="I483" s="90"/>
      <c r="J483" s="67">
        <f t="shared" si="0"/>
        <v>0.45</v>
      </c>
      <c r="K483" s="66">
        <f t="shared" si="1"/>
        <v>0</v>
      </c>
      <c r="L483" s="92">
        <f t="shared" si="2"/>
        <v>720</v>
      </c>
      <c r="M483" s="89"/>
      <c r="N483" s="89"/>
      <c r="O483" s="89"/>
      <c r="P483" s="90"/>
    </row>
    <row r="484" spans="1:16" ht="15.75" customHeight="1">
      <c r="A484" s="79"/>
      <c r="B484" s="31"/>
      <c r="C484" s="88"/>
      <c r="D484" s="89"/>
      <c r="E484" s="90"/>
      <c r="F484" s="69"/>
      <c r="G484" s="93">
        <f t="shared" si="3"/>
        <v>1600</v>
      </c>
      <c r="H484" s="89"/>
      <c r="I484" s="90"/>
      <c r="J484" s="67">
        <f t="shared" si="0"/>
        <v>0.45</v>
      </c>
      <c r="K484" s="66">
        <f t="shared" si="1"/>
        <v>0</v>
      </c>
      <c r="L484" s="92">
        <f t="shared" si="2"/>
        <v>720</v>
      </c>
      <c r="M484" s="89"/>
      <c r="N484" s="89"/>
      <c r="O484" s="89"/>
      <c r="P484" s="90"/>
    </row>
    <row r="485" spans="1:16" ht="15.75" customHeight="1">
      <c r="A485" s="79"/>
      <c r="B485" s="31"/>
      <c r="C485" s="88"/>
      <c r="D485" s="89"/>
      <c r="E485" s="90"/>
      <c r="F485" s="69"/>
      <c r="G485" s="93">
        <f t="shared" si="3"/>
        <v>1600</v>
      </c>
      <c r="H485" s="89"/>
      <c r="I485" s="90"/>
      <c r="J485" s="67">
        <f t="shared" si="0"/>
        <v>0.45</v>
      </c>
      <c r="K485" s="66">
        <f t="shared" si="1"/>
        <v>0</v>
      </c>
      <c r="L485" s="92">
        <f t="shared" si="2"/>
        <v>720</v>
      </c>
      <c r="M485" s="89"/>
      <c r="N485" s="89"/>
      <c r="O485" s="89"/>
      <c r="P485" s="90"/>
    </row>
    <row r="486" spans="1:16" ht="15.75" customHeight="1">
      <c r="A486" s="79"/>
      <c r="B486" s="31"/>
      <c r="C486" s="88"/>
      <c r="D486" s="89"/>
      <c r="E486" s="90"/>
      <c r="F486" s="69"/>
      <c r="G486" s="93">
        <f t="shared" si="3"/>
        <v>1600</v>
      </c>
      <c r="H486" s="89"/>
      <c r="I486" s="90"/>
      <c r="J486" s="67">
        <f t="shared" si="0"/>
        <v>0.45</v>
      </c>
      <c r="K486" s="66">
        <f t="shared" si="1"/>
        <v>0</v>
      </c>
      <c r="L486" s="92">
        <f t="shared" si="2"/>
        <v>720</v>
      </c>
      <c r="M486" s="89"/>
      <c r="N486" s="89"/>
      <c r="O486" s="89"/>
      <c r="P486" s="90"/>
    </row>
    <row r="487" spans="1:16" ht="15.75" customHeight="1">
      <c r="A487" s="79"/>
      <c r="B487" s="31"/>
      <c r="C487" s="88"/>
      <c r="D487" s="89"/>
      <c r="E487" s="90"/>
      <c r="F487" s="69"/>
      <c r="G487" s="93">
        <f t="shared" si="3"/>
        <v>1600</v>
      </c>
      <c r="H487" s="89"/>
      <c r="I487" s="90"/>
      <c r="J487" s="67">
        <f t="shared" si="0"/>
        <v>0.45</v>
      </c>
      <c r="K487" s="66">
        <f t="shared" si="1"/>
        <v>0</v>
      </c>
      <c r="L487" s="92">
        <f t="shared" si="2"/>
        <v>720</v>
      </c>
      <c r="M487" s="89"/>
      <c r="N487" s="89"/>
      <c r="O487" s="89"/>
      <c r="P487" s="90"/>
    </row>
    <row r="488" spans="1:16" ht="15.75" customHeight="1">
      <c r="A488" s="79"/>
      <c r="B488" s="31"/>
      <c r="C488" s="88"/>
      <c r="D488" s="89"/>
      <c r="E488" s="90"/>
      <c r="F488" s="69"/>
      <c r="G488" s="93">
        <f t="shared" si="3"/>
        <v>1600</v>
      </c>
      <c r="H488" s="89"/>
      <c r="I488" s="90"/>
      <c r="J488" s="67">
        <f t="shared" si="0"/>
        <v>0.45</v>
      </c>
      <c r="K488" s="66">
        <f t="shared" si="1"/>
        <v>0</v>
      </c>
      <c r="L488" s="92">
        <f t="shared" si="2"/>
        <v>720</v>
      </c>
      <c r="M488" s="89"/>
      <c r="N488" s="89"/>
      <c r="O488" s="89"/>
      <c r="P488" s="90"/>
    </row>
    <row r="489" spans="1:16" ht="15.75" customHeight="1">
      <c r="A489" s="79"/>
      <c r="B489" s="31"/>
      <c r="C489" s="88"/>
      <c r="D489" s="89"/>
      <c r="E489" s="90"/>
      <c r="F489" s="69"/>
      <c r="G489" s="93">
        <f t="shared" si="3"/>
        <v>1600</v>
      </c>
      <c r="H489" s="89"/>
      <c r="I489" s="90"/>
      <c r="J489" s="67">
        <f t="shared" si="0"/>
        <v>0.45</v>
      </c>
      <c r="K489" s="66">
        <f t="shared" si="1"/>
        <v>0</v>
      </c>
      <c r="L489" s="92">
        <f t="shared" si="2"/>
        <v>720</v>
      </c>
      <c r="M489" s="89"/>
      <c r="N489" s="89"/>
      <c r="O489" s="89"/>
      <c r="P489" s="90"/>
    </row>
    <row r="490" spans="1:16" ht="15.75" customHeight="1">
      <c r="A490" s="79"/>
      <c r="B490" s="31"/>
      <c r="C490" s="88"/>
      <c r="D490" s="89"/>
      <c r="E490" s="90"/>
      <c r="F490" s="69"/>
      <c r="G490" s="93">
        <f t="shared" si="3"/>
        <v>1600</v>
      </c>
      <c r="H490" s="89"/>
      <c r="I490" s="90"/>
      <c r="J490" s="67">
        <f t="shared" si="0"/>
        <v>0.45</v>
      </c>
      <c r="K490" s="66">
        <f t="shared" si="1"/>
        <v>0</v>
      </c>
      <c r="L490" s="92">
        <f t="shared" si="2"/>
        <v>720</v>
      </c>
      <c r="M490" s="89"/>
      <c r="N490" s="89"/>
      <c r="O490" s="89"/>
      <c r="P490" s="90"/>
    </row>
    <row r="491" spans="1:16" ht="15.75" customHeight="1">
      <c r="A491" s="79"/>
      <c r="B491" s="31"/>
      <c r="C491" s="88"/>
      <c r="D491" s="89"/>
      <c r="E491" s="90"/>
      <c r="F491" s="69"/>
      <c r="G491" s="93">
        <f t="shared" si="3"/>
        <v>1600</v>
      </c>
      <c r="H491" s="89"/>
      <c r="I491" s="90"/>
      <c r="J491" s="67">
        <f t="shared" si="0"/>
        <v>0.45</v>
      </c>
      <c r="K491" s="66">
        <f t="shared" si="1"/>
        <v>0</v>
      </c>
      <c r="L491" s="92">
        <f t="shared" si="2"/>
        <v>720</v>
      </c>
      <c r="M491" s="89"/>
      <c r="N491" s="89"/>
      <c r="O491" s="89"/>
      <c r="P491" s="90"/>
    </row>
    <row r="492" spans="1:16" ht="15.75" customHeight="1">
      <c r="A492" s="79"/>
      <c r="B492" s="31"/>
      <c r="C492" s="88"/>
      <c r="D492" s="89"/>
      <c r="E492" s="90"/>
      <c r="F492" s="69"/>
      <c r="G492" s="93">
        <f t="shared" si="3"/>
        <v>1600</v>
      </c>
      <c r="H492" s="89"/>
      <c r="I492" s="90"/>
      <c r="J492" s="67">
        <f t="shared" si="0"/>
        <v>0.45</v>
      </c>
      <c r="K492" s="66">
        <f t="shared" si="1"/>
        <v>0</v>
      </c>
      <c r="L492" s="92">
        <f t="shared" si="2"/>
        <v>720</v>
      </c>
      <c r="M492" s="89"/>
      <c r="N492" s="89"/>
      <c r="O492" s="89"/>
      <c r="P492" s="90"/>
    </row>
    <row r="493" spans="1:16" ht="15.75" customHeight="1">
      <c r="A493" s="79"/>
      <c r="B493" s="31"/>
      <c r="C493" s="88"/>
      <c r="D493" s="89"/>
      <c r="E493" s="90"/>
      <c r="F493" s="69"/>
      <c r="G493" s="93">
        <f t="shared" si="3"/>
        <v>1600</v>
      </c>
      <c r="H493" s="89"/>
      <c r="I493" s="90"/>
      <c r="J493" s="67">
        <f t="shared" si="0"/>
        <v>0.45</v>
      </c>
      <c r="K493" s="66">
        <f t="shared" si="1"/>
        <v>0</v>
      </c>
      <c r="L493" s="92">
        <f t="shared" si="2"/>
        <v>720</v>
      </c>
      <c r="M493" s="89"/>
      <c r="N493" s="89"/>
      <c r="O493" s="89"/>
      <c r="P493" s="90"/>
    </row>
    <row r="494" spans="1:16" ht="15.75" customHeight="1">
      <c r="A494" s="79"/>
      <c r="B494" s="31"/>
      <c r="C494" s="88"/>
      <c r="D494" s="89"/>
      <c r="E494" s="90"/>
      <c r="F494" s="69"/>
      <c r="G494" s="93">
        <f t="shared" si="3"/>
        <v>1600</v>
      </c>
      <c r="H494" s="89"/>
      <c r="I494" s="90"/>
      <c r="J494" s="67">
        <f t="shared" si="0"/>
        <v>0.45</v>
      </c>
      <c r="K494" s="66">
        <f t="shared" si="1"/>
        <v>0</v>
      </c>
      <c r="L494" s="92">
        <f t="shared" si="2"/>
        <v>720</v>
      </c>
      <c r="M494" s="89"/>
      <c r="N494" s="89"/>
      <c r="O494" s="89"/>
      <c r="P494" s="90"/>
    </row>
    <row r="495" spans="1:16" ht="15.75" customHeight="1">
      <c r="A495" s="79"/>
      <c r="B495" s="31"/>
      <c r="C495" s="88"/>
      <c r="D495" s="89"/>
      <c r="E495" s="90"/>
      <c r="F495" s="69"/>
      <c r="G495" s="93">
        <f t="shared" si="3"/>
        <v>1600</v>
      </c>
      <c r="H495" s="89"/>
      <c r="I495" s="90"/>
      <c r="J495" s="67">
        <f t="shared" si="0"/>
        <v>0.45</v>
      </c>
      <c r="K495" s="66">
        <f t="shared" si="1"/>
        <v>0</v>
      </c>
      <c r="L495" s="92">
        <f t="shared" si="2"/>
        <v>720</v>
      </c>
      <c r="M495" s="89"/>
      <c r="N495" s="89"/>
      <c r="O495" s="89"/>
      <c r="P495" s="90"/>
    </row>
    <row r="496" spans="1:16" ht="15.75" customHeight="1">
      <c r="A496" s="79"/>
      <c r="B496" s="31"/>
      <c r="C496" s="88"/>
      <c r="D496" s="89"/>
      <c r="E496" s="90"/>
      <c r="F496" s="69"/>
      <c r="G496" s="93">
        <f t="shared" si="3"/>
        <v>1600</v>
      </c>
      <c r="H496" s="89"/>
      <c r="I496" s="90"/>
      <c r="J496" s="67">
        <f t="shared" si="0"/>
        <v>0.45</v>
      </c>
      <c r="K496" s="66">
        <f t="shared" si="1"/>
        <v>0</v>
      </c>
      <c r="L496" s="92">
        <f t="shared" si="2"/>
        <v>720</v>
      </c>
      <c r="M496" s="89"/>
      <c r="N496" s="89"/>
      <c r="O496" s="89"/>
      <c r="P496" s="90"/>
    </row>
    <row r="497" spans="1:16" ht="15.75" customHeight="1">
      <c r="A497" s="79"/>
      <c r="B497" s="31"/>
      <c r="C497" s="88"/>
      <c r="D497" s="89"/>
      <c r="E497" s="90"/>
      <c r="F497" s="69"/>
      <c r="G497" s="93">
        <f t="shared" si="3"/>
        <v>1600</v>
      </c>
      <c r="H497" s="89"/>
      <c r="I497" s="90"/>
      <c r="J497" s="67">
        <f t="shared" si="0"/>
        <v>0.45</v>
      </c>
      <c r="K497" s="66">
        <f t="shared" si="1"/>
        <v>0</v>
      </c>
      <c r="L497" s="92">
        <f t="shared" si="2"/>
        <v>720</v>
      </c>
      <c r="M497" s="89"/>
      <c r="N497" s="89"/>
      <c r="O497" s="89"/>
      <c r="P497" s="90"/>
    </row>
    <row r="498" spans="1:16" ht="15.75" customHeight="1">
      <c r="A498" s="79"/>
      <c r="B498" s="31"/>
      <c r="C498" s="88"/>
      <c r="D498" s="89"/>
      <c r="E498" s="90"/>
      <c r="F498" s="69"/>
      <c r="G498" s="93">
        <f t="shared" si="3"/>
        <v>1600</v>
      </c>
      <c r="H498" s="89"/>
      <c r="I498" s="90"/>
      <c r="J498" s="67">
        <f t="shared" si="0"/>
        <v>0.45</v>
      </c>
      <c r="K498" s="66">
        <f t="shared" si="1"/>
        <v>0</v>
      </c>
      <c r="L498" s="92">
        <f t="shared" si="2"/>
        <v>720</v>
      </c>
      <c r="M498" s="89"/>
      <c r="N498" s="89"/>
      <c r="O498" s="89"/>
      <c r="P498" s="90"/>
    </row>
    <row r="499" spans="1:16" ht="15.75" customHeight="1">
      <c r="A499" s="79"/>
      <c r="B499" s="31"/>
      <c r="C499" s="88"/>
      <c r="D499" s="89"/>
      <c r="E499" s="90"/>
      <c r="F499" s="69"/>
      <c r="G499" s="93">
        <f t="shared" si="3"/>
        <v>1600</v>
      </c>
      <c r="H499" s="89"/>
      <c r="I499" s="90"/>
      <c r="J499" s="67">
        <f t="shared" si="0"/>
        <v>0.45</v>
      </c>
      <c r="K499" s="66">
        <f t="shared" si="1"/>
        <v>0</v>
      </c>
      <c r="L499" s="92">
        <f t="shared" si="2"/>
        <v>720</v>
      </c>
      <c r="M499" s="89"/>
      <c r="N499" s="89"/>
      <c r="O499" s="89"/>
      <c r="P499" s="90"/>
    </row>
    <row r="500" spans="1:16" ht="15.75" customHeight="1">
      <c r="A500" s="79"/>
      <c r="B500" s="31"/>
      <c r="C500" s="88"/>
      <c r="D500" s="89"/>
      <c r="E500" s="90"/>
      <c r="F500" s="69"/>
      <c r="G500" s="93">
        <f t="shared" si="3"/>
        <v>1600</v>
      </c>
      <c r="H500" s="89"/>
      <c r="I500" s="90"/>
      <c r="J500" s="67">
        <f t="shared" si="0"/>
        <v>0.45</v>
      </c>
      <c r="K500" s="66">
        <f t="shared" si="1"/>
        <v>0</v>
      </c>
      <c r="L500" s="92">
        <f t="shared" si="2"/>
        <v>720</v>
      </c>
      <c r="M500" s="89"/>
      <c r="N500" s="89"/>
      <c r="O500" s="89"/>
      <c r="P500" s="90"/>
    </row>
    <row r="501" spans="1:16" ht="15.75" customHeight="1">
      <c r="A501" s="79"/>
      <c r="B501" s="31"/>
      <c r="C501" s="88"/>
      <c r="D501" s="89"/>
      <c r="E501" s="90"/>
      <c r="F501" s="69"/>
      <c r="G501" s="93">
        <f t="shared" si="3"/>
        <v>1600</v>
      </c>
      <c r="H501" s="89"/>
      <c r="I501" s="90"/>
      <c r="J501" s="67">
        <f t="shared" si="0"/>
        <v>0.45</v>
      </c>
      <c r="K501" s="66">
        <f t="shared" si="1"/>
        <v>0</v>
      </c>
      <c r="L501" s="92">
        <f t="shared" si="2"/>
        <v>720</v>
      </c>
      <c r="M501" s="89"/>
      <c r="N501" s="89"/>
      <c r="O501" s="89"/>
      <c r="P501" s="90"/>
    </row>
    <row r="502" spans="1:16" ht="15.75" customHeight="1">
      <c r="A502" s="79"/>
      <c r="B502" s="31"/>
      <c r="C502" s="88"/>
      <c r="D502" s="89"/>
      <c r="E502" s="90"/>
      <c r="F502" s="69"/>
      <c r="G502" s="93">
        <f t="shared" si="3"/>
        <v>1600</v>
      </c>
      <c r="H502" s="89"/>
      <c r="I502" s="90"/>
      <c r="J502" s="67">
        <f t="shared" si="0"/>
        <v>0.45</v>
      </c>
      <c r="K502" s="66">
        <f t="shared" si="1"/>
        <v>0</v>
      </c>
      <c r="L502" s="92">
        <f t="shared" si="2"/>
        <v>720</v>
      </c>
      <c r="M502" s="89"/>
      <c r="N502" s="89"/>
      <c r="O502" s="89"/>
      <c r="P502" s="90"/>
    </row>
    <row r="503" spans="1:16" ht="15.75" customHeight="1">
      <c r="A503" s="79"/>
      <c r="B503" s="31"/>
      <c r="C503" s="88"/>
      <c r="D503" s="89"/>
      <c r="E503" s="90"/>
      <c r="F503" s="69"/>
      <c r="G503" s="93">
        <f t="shared" si="3"/>
        <v>1600</v>
      </c>
      <c r="H503" s="89"/>
      <c r="I503" s="90"/>
      <c r="J503" s="67">
        <f t="shared" si="0"/>
        <v>0.45</v>
      </c>
      <c r="K503" s="66">
        <f t="shared" si="1"/>
        <v>0</v>
      </c>
      <c r="L503" s="92">
        <f t="shared" si="2"/>
        <v>720</v>
      </c>
      <c r="M503" s="89"/>
      <c r="N503" s="89"/>
      <c r="O503" s="89"/>
      <c r="P503" s="90"/>
    </row>
    <row r="504" spans="1:16" ht="15.75" customHeight="1">
      <c r="A504" s="79"/>
      <c r="B504" s="31"/>
      <c r="C504" s="88"/>
      <c r="D504" s="89"/>
      <c r="E504" s="90"/>
      <c r="F504" s="69"/>
      <c r="G504" s="93">
        <f t="shared" si="3"/>
        <v>1600</v>
      </c>
      <c r="H504" s="89"/>
      <c r="I504" s="90"/>
      <c r="J504" s="67">
        <f t="shared" si="0"/>
        <v>0.45</v>
      </c>
      <c r="K504" s="66">
        <f t="shared" si="1"/>
        <v>0</v>
      </c>
      <c r="L504" s="92">
        <f t="shared" si="2"/>
        <v>720</v>
      </c>
      <c r="M504" s="89"/>
      <c r="N504" s="89"/>
      <c r="O504" s="89"/>
      <c r="P504" s="90"/>
    </row>
    <row r="505" spans="1:16" ht="15.75" customHeight="1">
      <c r="A505" s="79"/>
      <c r="B505" s="31"/>
      <c r="C505" s="88"/>
      <c r="D505" s="89"/>
      <c r="E505" s="90"/>
      <c r="F505" s="69"/>
      <c r="G505" s="93">
        <f t="shared" si="3"/>
        <v>1600</v>
      </c>
      <c r="H505" s="89"/>
      <c r="I505" s="90"/>
      <c r="J505" s="67">
        <f t="shared" si="0"/>
        <v>0.45</v>
      </c>
      <c r="K505" s="66">
        <f t="shared" si="1"/>
        <v>0</v>
      </c>
      <c r="L505" s="92">
        <f t="shared" si="2"/>
        <v>720</v>
      </c>
      <c r="M505" s="89"/>
      <c r="N505" s="89"/>
      <c r="O505" s="89"/>
      <c r="P505" s="90"/>
    </row>
    <row r="506" spans="1:16" ht="15.75" customHeight="1">
      <c r="A506" s="79"/>
      <c r="B506" s="31"/>
      <c r="C506" s="88"/>
      <c r="D506" s="89"/>
      <c r="E506" s="90"/>
      <c r="F506" s="69"/>
      <c r="G506" s="93">
        <f t="shared" si="3"/>
        <v>1600</v>
      </c>
      <c r="H506" s="89"/>
      <c r="I506" s="90"/>
      <c r="J506" s="67">
        <f t="shared" si="0"/>
        <v>0.45</v>
      </c>
      <c r="K506" s="66">
        <f t="shared" si="1"/>
        <v>0</v>
      </c>
      <c r="L506" s="92">
        <f t="shared" si="2"/>
        <v>720</v>
      </c>
      <c r="M506" s="89"/>
      <c r="N506" s="89"/>
      <c r="O506" s="89"/>
      <c r="P506" s="90"/>
    </row>
    <row r="507" spans="1:16" ht="15.75" customHeight="1">
      <c r="A507" s="79"/>
      <c r="B507" s="31"/>
      <c r="C507" s="88"/>
      <c r="D507" s="89"/>
      <c r="E507" s="90"/>
      <c r="F507" s="69"/>
      <c r="G507" s="93">
        <f t="shared" si="3"/>
        <v>1600</v>
      </c>
      <c r="H507" s="89"/>
      <c r="I507" s="90"/>
      <c r="J507" s="67">
        <f t="shared" si="0"/>
        <v>0.45</v>
      </c>
      <c r="K507" s="66">
        <f t="shared" si="1"/>
        <v>0</v>
      </c>
      <c r="L507" s="92">
        <f t="shared" si="2"/>
        <v>720</v>
      </c>
      <c r="M507" s="89"/>
      <c r="N507" s="89"/>
      <c r="O507" s="89"/>
      <c r="P507" s="90"/>
    </row>
    <row r="508" spans="1:16" ht="15.75" customHeight="1">
      <c r="A508" s="79"/>
      <c r="B508" s="31"/>
      <c r="C508" s="88"/>
      <c r="D508" s="89"/>
      <c r="E508" s="90"/>
      <c r="F508" s="69"/>
      <c r="G508" s="93">
        <f t="shared" si="3"/>
        <v>1600</v>
      </c>
      <c r="H508" s="89"/>
      <c r="I508" s="90"/>
      <c r="J508" s="67">
        <f t="shared" si="0"/>
        <v>0.45</v>
      </c>
      <c r="K508" s="66">
        <f t="shared" si="1"/>
        <v>0</v>
      </c>
      <c r="L508" s="92">
        <f t="shared" si="2"/>
        <v>720</v>
      </c>
      <c r="M508" s="89"/>
      <c r="N508" s="89"/>
      <c r="O508" s="89"/>
      <c r="P508" s="90"/>
    </row>
    <row r="509" spans="1:16" ht="15.75" customHeight="1">
      <c r="A509" s="79"/>
      <c r="B509" s="31"/>
      <c r="C509" s="88"/>
      <c r="D509" s="89"/>
      <c r="E509" s="90"/>
      <c r="F509" s="69"/>
      <c r="G509" s="93">
        <f t="shared" si="3"/>
        <v>1600</v>
      </c>
      <c r="H509" s="89"/>
      <c r="I509" s="90"/>
      <c r="J509" s="67">
        <f t="shared" si="0"/>
        <v>0.45</v>
      </c>
      <c r="K509" s="66">
        <f t="shared" si="1"/>
        <v>0</v>
      </c>
      <c r="L509" s="92">
        <f t="shared" si="2"/>
        <v>720</v>
      </c>
      <c r="M509" s="89"/>
      <c r="N509" s="89"/>
      <c r="O509" s="89"/>
      <c r="P509" s="90"/>
    </row>
    <row r="510" spans="1:16" ht="15.75" customHeight="1">
      <c r="A510" s="79"/>
      <c r="B510" s="31"/>
      <c r="C510" s="88"/>
      <c r="D510" s="89"/>
      <c r="E510" s="90"/>
      <c r="F510" s="69"/>
      <c r="G510" s="93">
        <f t="shared" si="3"/>
        <v>1600</v>
      </c>
      <c r="H510" s="89"/>
      <c r="I510" s="90"/>
      <c r="J510" s="67">
        <f t="shared" si="0"/>
        <v>0.45</v>
      </c>
      <c r="K510" s="66">
        <f t="shared" si="1"/>
        <v>0</v>
      </c>
      <c r="L510" s="92">
        <f t="shared" si="2"/>
        <v>720</v>
      </c>
      <c r="M510" s="89"/>
      <c r="N510" s="89"/>
      <c r="O510" s="89"/>
      <c r="P510" s="90"/>
    </row>
    <row r="511" spans="1:16" ht="15.75" customHeight="1">
      <c r="A511" s="79"/>
      <c r="B511" s="31"/>
      <c r="C511" s="88"/>
      <c r="D511" s="89"/>
      <c r="E511" s="90"/>
      <c r="F511" s="69"/>
      <c r="G511" s="93">
        <f t="shared" si="3"/>
        <v>1600</v>
      </c>
      <c r="H511" s="89"/>
      <c r="I511" s="90"/>
      <c r="J511" s="67">
        <f t="shared" si="0"/>
        <v>0.45</v>
      </c>
      <c r="K511" s="66">
        <f t="shared" si="1"/>
        <v>0</v>
      </c>
      <c r="L511" s="92">
        <f t="shared" si="2"/>
        <v>720</v>
      </c>
      <c r="M511" s="89"/>
      <c r="N511" s="89"/>
      <c r="O511" s="89"/>
      <c r="P511" s="90"/>
    </row>
    <row r="512" spans="1:16" ht="15.75" customHeight="1">
      <c r="A512" s="79"/>
      <c r="B512" s="31"/>
      <c r="C512" s="88"/>
      <c r="D512" s="89"/>
      <c r="E512" s="90"/>
      <c r="F512" s="69"/>
      <c r="G512" s="93">
        <f t="shared" si="3"/>
        <v>1600</v>
      </c>
      <c r="H512" s="89"/>
      <c r="I512" s="90"/>
      <c r="J512" s="67">
        <f t="shared" si="0"/>
        <v>0.45</v>
      </c>
      <c r="K512" s="66">
        <f t="shared" si="1"/>
        <v>0</v>
      </c>
      <c r="L512" s="92">
        <f t="shared" si="2"/>
        <v>720</v>
      </c>
      <c r="M512" s="89"/>
      <c r="N512" s="89"/>
      <c r="O512" s="89"/>
      <c r="P512" s="90"/>
    </row>
    <row r="513" spans="1:16" ht="15.75" customHeight="1">
      <c r="A513" s="79"/>
      <c r="B513" s="31"/>
      <c r="C513" s="88"/>
      <c r="D513" s="89"/>
      <c r="E513" s="90"/>
      <c r="F513" s="69"/>
      <c r="G513" s="93">
        <f t="shared" si="3"/>
        <v>1600</v>
      </c>
      <c r="H513" s="89"/>
      <c r="I513" s="90"/>
      <c r="J513" s="67">
        <f t="shared" si="0"/>
        <v>0.45</v>
      </c>
      <c r="K513" s="66">
        <f t="shared" si="1"/>
        <v>0</v>
      </c>
      <c r="L513" s="92">
        <f t="shared" si="2"/>
        <v>720</v>
      </c>
      <c r="M513" s="89"/>
      <c r="N513" s="89"/>
      <c r="O513" s="89"/>
      <c r="P513" s="90"/>
    </row>
    <row r="514" spans="1:16" ht="15.75" customHeight="1">
      <c r="A514" s="79"/>
      <c r="B514" s="31"/>
      <c r="C514" s="88"/>
      <c r="D514" s="89"/>
      <c r="E514" s="90"/>
      <c r="F514" s="69"/>
      <c r="G514" s="93">
        <f t="shared" si="3"/>
        <v>1600</v>
      </c>
      <c r="H514" s="89"/>
      <c r="I514" s="90"/>
      <c r="J514" s="67">
        <f t="shared" si="0"/>
        <v>0.45</v>
      </c>
      <c r="K514" s="66">
        <f t="shared" si="1"/>
        <v>0</v>
      </c>
      <c r="L514" s="92">
        <f t="shared" si="2"/>
        <v>720</v>
      </c>
      <c r="M514" s="89"/>
      <c r="N514" s="89"/>
      <c r="O514" s="89"/>
      <c r="P514" s="90"/>
    </row>
    <row r="515" spans="1:16" ht="15.75" customHeight="1">
      <c r="A515" s="79"/>
      <c r="B515" s="31"/>
      <c r="C515" s="88"/>
      <c r="D515" s="89"/>
      <c r="E515" s="90"/>
      <c r="F515" s="69"/>
      <c r="G515" s="93">
        <f t="shared" si="3"/>
        <v>1600</v>
      </c>
      <c r="H515" s="89"/>
      <c r="I515" s="90"/>
      <c r="J515" s="67">
        <f t="shared" si="0"/>
        <v>0.45</v>
      </c>
      <c r="K515" s="66">
        <f t="shared" si="1"/>
        <v>0</v>
      </c>
      <c r="L515" s="92">
        <f t="shared" si="2"/>
        <v>720</v>
      </c>
      <c r="M515" s="89"/>
      <c r="N515" s="89"/>
      <c r="O515" s="89"/>
      <c r="P515" s="90"/>
    </row>
    <row r="516" spans="1:16" ht="15.75" customHeight="1">
      <c r="A516" s="79"/>
      <c r="B516" s="31"/>
      <c r="C516" s="88"/>
      <c r="D516" s="89"/>
      <c r="E516" s="90"/>
      <c r="F516" s="69"/>
      <c r="G516" s="93">
        <f t="shared" si="3"/>
        <v>1600</v>
      </c>
      <c r="H516" s="89"/>
      <c r="I516" s="90"/>
      <c r="J516" s="67">
        <f t="shared" si="0"/>
        <v>0.45</v>
      </c>
      <c r="K516" s="66">
        <f t="shared" si="1"/>
        <v>0</v>
      </c>
      <c r="L516" s="92">
        <f t="shared" si="2"/>
        <v>720</v>
      </c>
      <c r="M516" s="89"/>
      <c r="N516" s="89"/>
      <c r="O516" s="89"/>
      <c r="P516" s="90"/>
    </row>
    <row r="517" spans="1:16" ht="15.75" customHeight="1">
      <c r="A517" s="79"/>
      <c r="B517" s="31"/>
      <c r="C517" s="88"/>
      <c r="D517" s="89"/>
      <c r="E517" s="90"/>
      <c r="F517" s="69"/>
      <c r="G517" s="93">
        <f t="shared" si="3"/>
        <v>1600</v>
      </c>
      <c r="H517" s="89"/>
      <c r="I517" s="90"/>
      <c r="J517" s="67">
        <f t="shared" si="0"/>
        <v>0.45</v>
      </c>
      <c r="K517" s="66">
        <f t="shared" si="1"/>
        <v>0</v>
      </c>
      <c r="L517" s="92">
        <f t="shared" si="2"/>
        <v>720</v>
      </c>
      <c r="M517" s="89"/>
      <c r="N517" s="89"/>
      <c r="O517" s="89"/>
      <c r="P517" s="90"/>
    </row>
    <row r="518" spans="1:16" ht="15.75" customHeight="1">
      <c r="A518" s="79"/>
      <c r="B518" s="31"/>
      <c r="C518" s="88"/>
      <c r="D518" s="89"/>
      <c r="E518" s="90"/>
      <c r="F518" s="69"/>
      <c r="G518" s="93">
        <f t="shared" si="3"/>
        <v>1600</v>
      </c>
      <c r="H518" s="89"/>
      <c r="I518" s="90"/>
      <c r="J518" s="67">
        <f t="shared" si="0"/>
        <v>0.45</v>
      </c>
      <c r="K518" s="66">
        <f t="shared" si="1"/>
        <v>0</v>
      </c>
      <c r="L518" s="92">
        <f t="shared" si="2"/>
        <v>720</v>
      </c>
      <c r="M518" s="89"/>
      <c r="N518" s="89"/>
      <c r="O518" s="89"/>
      <c r="P518" s="90"/>
    </row>
    <row r="519" spans="1:16" ht="15.75" customHeight="1">
      <c r="A519" s="79"/>
      <c r="B519" s="31"/>
      <c r="C519" s="88"/>
      <c r="D519" s="89"/>
      <c r="E519" s="90"/>
      <c r="F519" s="69"/>
      <c r="G519" s="93">
        <f t="shared" si="3"/>
        <v>1600</v>
      </c>
      <c r="H519" s="89"/>
      <c r="I519" s="90"/>
      <c r="J519" s="67">
        <f t="shared" si="0"/>
        <v>0.45</v>
      </c>
      <c r="K519" s="66">
        <f t="shared" si="1"/>
        <v>0</v>
      </c>
      <c r="L519" s="92">
        <f t="shared" si="2"/>
        <v>720</v>
      </c>
      <c r="M519" s="89"/>
      <c r="N519" s="89"/>
      <c r="O519" s="89"/>
      <c r="P519" s="90"/>
    </row>
    <row r="520" spans="1:16" ht="15.75" customHeight="1">
      <c r="A520" s="79"/>
      <c r="B520" s="31"/>
      <c r="C520" s="88"/>
      <c r="D520" s="89"/>
      <c r="E520" s="90"/>
      <c r="F520" s="69"/>
      <c r="G520" s="93">
        <f t="shared" si="3"/>
        <v>1600</v>
      </c>
      <c r="H520" s="89"/>
      <c r="I520" s="90"/>
      <c r="J520" s="67">
        <f t="shared" si="0"/>
        <v>0.45</v>
      </c>
      <c r="K520" s="66">
        <f t="shared" si="1"/>
        <v>0</v>
      </c>
      <c r="L520" s="92">
        <f t="shared" si="2"/>
        <v>720</v>
      </c>
      <c r="M520" s="89"/>
      <c r="N520" s="89"/>
      <c r="O520" s="89"/>
      <c r="P520" s="90"/>
    </row>
    <row r="521" spans="1:16" ht="15.75" customHeight="1">
      <c r="A521" s="79"/>
      <c r="B521" s="31"/>
      <c r="C521" s="88"/>
      <c r="D521" s="89"/>
      <c r="E521" s="90"/>
      <c r="F521" s="69"/>
      <c r="G521" s="93">
        <f t="shared" si="3"/>
        <v>1600</v>
      </c>
      <c r="H521" s="89"/>
      <c r="I521" s="90"/>
      <c r="J521" s="67">
        <f t="shared" si="0"/>
        <v>0.45</v>
      </c>
      <c r="K521" s="66">
        <f t="shared" si="1"/>
        <v>0</v>
      </c>
      <c r="L521" s="92">
        <f t="shared" si="2"/>
        <v>720</v>
      </c>
      <c r="M521" s="89"/>
      <c r="N521" s="89"/>
      <c r="O521" s="89"/>
      <c r="P521" s="90"/>
    </row>
    <row r="522" spans="1:16" ht="15.75" customHeight="1">
      <c r="A522" s="79"/>
      <c r="B522" s="31"/>
      <c r="C522" s="88"/>
      <c r="D522" s="89"/>
      <c r="E522" s="90"/>
      <c r="F522" s="69"/>
      <c r="G522" s="93">
        <f t="shared" si="3"/>
        <v>1600</v>
      </c>
      <c r="H522" s="89"/>
      <c r="I522" s="90"/>
      <c r="J522" s="67">
        <f t="shared" si="0"/>
        <v>0.45</v>
      </c>
      <c r="K522" s="66">
        <f t="shared" si="1"/>
        <v>0</v>
      </c>
      <c r="L522" s="92">
        <f t="shared" si="2"/>
        <v>720</v>
      </c>
      <c r="M522" s="89"/>
      <c r="N522" s="89"/>
      <c r="O522" s="89"/>
      <c r="P522" s="90"/>
    </row>
    <row r="523" spans="1:16" ht="15.75" customHeight="1">
      <c r="A523" s="79"/>
      <c r="B523" s="31"/>
      <c r="C523" s="88"/>
      <c r="D523" s="89"/>
      <c r="E523" s="90"/>
      <c r="F523" s="69"/>
      <c r="G523" s="93">
        <f t="shared" si="3"/>
        <v>1600</v>
      </c>
      <c r="H523" s="89"/>
      <c r="I523" s="90"/>
      <c r="J523" s="67">
        <f t="shared" si="0"/>
        <v>0.45</v>
      </c>
      <c r="K523" s="66">
        <f t="shared" si="1"/>
        <v>0</v>
      </c>
      <c r="L523" s="92">
        <f t="shared" si="2"/>
        <v>720</v>
      </c>
      <c r="M523" s="89"/>
      <c r="N523" s="89"/>
      <c r="O523" s="89"/>
      <c r="P523" s="90"/>
    </row>
    <row r="524" spans="1:16" ht="15.75" customHeight="1">
      <c r="A524" s="79"/>
      <c r="B524" s="31"/>
      <c r="C524" s="88"/>
      <c r="D524" s="89"/>
      <c r="E524" s="90"/>
      <c r="F524" s="69"/>
      <c r="G524" s="93">
        <f t="shared" si="3"/>
        <v>1600</v>
      </c>
      <c r="H524" s="89"/>
      <c r="I524" s="90"/>
      <c r="J524" s="67">
        <f t="shared" si="0"/>
        <v>0.45</v>
      </c>
      <c r="K524" s="66">
        <f t="shared" si="1"/>
        <v>0</v>
      </c>
      <c r="L524" s="92">
        <f t="shared" si="2"/>
        <v>720</v>
      </c>
      <c r="M524" s="89"/>
      <c r="N524" s="89"/>
      <c r="O524" s="89"/>
      <c r="P524" s="90"/>
    </row>
    <row r="525" spans="1:16" ht="15.75" customHeight="1">
      <c r="A525" s="79"/>
      <c r="B525" s="31"/>
      <c r="C525" s="88"/>
      <c r="D525" s="89"/>
      <c r="E525" s="90"/>
      <c r="F525" s="69"/>
      <c r="G525" s="93">
        <f t="shared" si="3"/>
        <v>1600</v>
      </c>
      <c r="H525" s="89"/>
      <c r="I525" s="90"/>
      <c r="J525" s="67">
        <f t="shared" si="0"/>
        <v>0.45</v>
      </c>
      <c r="K525" s="66">
        <f t="shared" si="1"/>
        <v>0</v>
      </c>
      <c r="L525" s="92">
        <f t="shared" si="2"/>
        <v>720</v>
      </c>
      <c r="M525" s="89"/>
      <c r="N525" s="89"/>
      <c r="O525" s="89"/>
      <c r="P525" s="90"/>
    </row>
    <row r="526" spans="1:16" ht="15.75" customHeight="1">
      <c r="A526" s="79"/>
      <c r="B526" s="31"/>
      <c r="C526" s="88"/>
      <c r="D526" s="89"/>
      <c r="E526" s="90"/>
      <c r="F526" s="69"/>
      <c r="G526" s="93">
        <f t="shared" si="3"/>
        <v>1600</v>
      </c>
      <c r="H526" s="89"/>
      <c r="I526" s="90"/>
      <c r="J526" s="67">
        <f t="shared" si="0"/>
        <v>0.45</v>
      </c>
      <c r="K526" s="66">
        <f t="shared" si="1"/>
        <v>0</v>
      </c>
      <c r="L526" s="92">
        <f t="shared" si="2"/>
        <v>720</v>
      </c>
      <c r="M526" s="89"/>
      <c r="N526" s="89"/>
      <c r="O526" s="89"/>
      <c r="P526" s="90"/>
    </row>
    <row r="527" spans="1:16" ht="15.75" customHeight="1">
      <c r="A527" s="79"/>
      <c r="B527" s="31"/>
      <c r="C527" s="88"/>
      <c r="D527" s="89"/>
      <c r="E527" s="90"/>
      <c r="F527" s="69"/>
      <c r="G527" s="93">
        <f t="shared" si="3"/>
        <v>1600</v>
      </c>
      <c r="H527" s="89"/>
      <c r="I527" s="90"/>
      <c r="J527" s="67">
        <f t="shared" si="0"/>
        <v>0.45</v>
      </c>
      <c r="K527" s="66">
        <f t="shared" si="1"/>
        <v>0</v>
      </c>
      <c r="L527" s="92">
        <f t="shared" si="2"/>
        <v>720</v>
      </c>
      <c r="M527" s="89"/>
      <c r="N527" s="89"/>
      <c r="O527" s="89"/>
      <c r="P527" s="90"/>
    </row>
    <row r="528" spans="1:16" ht="15.75" customHeight="1">
      <c r="A528" s="79"/>
      <c r="B528" s="31"/>
      <c r="C528" s="88"/>
      <c r="D528" s="89"/>
      <c r="E528" s="90"/>
      <c r="F528" s="69"/>
      <c r="G528" s="93">
        <f t="shared" si="3"/>
        <v>1600</v>
      </c>
      <c r="H528" s="89"/>
      <c r="I528" s="90"/>
      <c r="J528" s="67">
        <f t="shared" si="0"/>
        <v>0.45</v>
      </c>
      <c r="K528" s="66">
        <f t="shared" si="1"/>
        <v>0</v>
      </c>
      <c r="L528" s="92">
        <f t="shared" si="2"/>
        <v>720</v>
      </c>
      <c r="M528" s="89"/>
      <c r="N528" s="89"/>
      <c r="O528" s="89"/>
      <c r="P528" s="90"/>
    </row>
    <row r="529" spans="1:16" ht="15.75" customHeight="1">
      <c r="A529" s="79"/>
      <c r="B529" s="31"/>
      <c r="C529" s="88"/>
      <c r="D529" s="89"/>
      <c r="E529" s="90"/>
      <c r="F529" s="69"/>
      <c r="G529" s="93">
        <f t="shared" si="3"/>
        <v>1600</v>
      </c>
      <c r="H529" s="89"/>
      <c r="I529" s="90"/>
      <c r="J529" s="67">
        <f t="shared" si="0"/>
        <v>0.45</v>
      </c>
      <c r="K529" s="66">
        <f t="shared" si="1"/>
        <v>0</v>
      </c>
      <c r="L529" s="92">
        <f t="shared" si="2"/>
        <v>720</v>
      </c>
      <c r="M529" s="89"/>
      <c r="N529" s="89"/>
      <c r="O529" s="89"/>
      <c r="P529" s="90"/>
    </row>
    <row r="530" spans="1:16" ht="15.75" customHeight="1">
      <c r="A530" s="79"/>
      <c r="B530" s="31"/>
      <c r="C530" s="88"/>
      <c r="D530" s="89"/>
      <c r="E530" s="90"/>
      <c r="F530" s="69"/>
      <c r="G530" s="93">
        <f t="shared" si="3"/>
        <v>1600</v>
      </c>
      <c r="H530" s="89"/>
      <c r="I530" s="90"/>
      <c r="J530" s="67">
        <f t="shared" si="0"/>
        <v>0.45</v>
      </c>
      <c r="K530" s="66">
        <f t="shared" si="1"/>
        <v>0</v>
      </c>
      <c r="L530" s="92">
        <f t="shared" si="2"/>
        <v>720</v>
      </c>
      <c r="M530" s="89"/>
      <c r="N530" s="89"/>
      <c r="O530" s="89"/>
      <c r="P530" s="90"/>
    </row>
    <row r="531" spans="1:16" ht="15.75" customHeight="1">
      <c r="A531" s="79"/>
      <c r="B531" s="31"/>
      <c r="C531" s="88"/>
      <c r="D531" s="89"/>
      <c r="E531" s="90"/>
      <c r="F531" s="69"/>
      <c r="G531" s="93">
        <f t="shared" si="3"/>
        <v>1600</v>
      </c>
      <c r="H531" s="89"/>
      <c r="I531" s="90"/>
      <c r="J531" s="67">
        <f t="shared" si="0"/>
        <v>0.45</v>
      </c>
      <c r="K531" s="66">
        <f t="shared" si="1"/>
        <v>0</v>
      </c>
      <c r="L531" s="92">
        <f t="shared" si="2"/>
        <v>720</v>
      </c>
      <c r="M531" s="89"/>
      <c r="N531" s="89"/>
      <c r="O531" s="89"/>
      <c r="P531" s="90"/>
    </row>
    <row r="532" spans="1:16" ht="15.75" customHeight="1">
      <c r="A532" s="79"/>
      <c r="B532" s="31"/>
      <c r="C532" s="88"/>
      <c r="D532" s="89"/>
      <c r="E532" s="90"/>
      <c r="F532" s="69"/>
      <c r="G532" s="93">
        <f t="shared" si="3"/>
        <v>1600</v>
      </c>
      <c r="H532" s="89"/>
      <c r="I532" s="90"/>
      <c r="J532" s="67">
        <f t="shared" si="0"/>
        <v>0.45</v>
      </c>
      <c r="K532" s="66">
        <f t="shared" si="1"/>
        <v>0</v>
      </c>
      <c r="L532" s="92">
        <f t="shared" si="2"/>
        <v>720</v>
      </c>
      <c r="M532" s="89"/>
      <c r="N532" s="89"/>
      <c r="O532" s="89"/>
      <c r="P532" s="90"/>
    </row>
    <row r="533" spans="1:16" ht="15.75" customHeight="1">
      <c r="A533" s="79"/>
      <c r="B533" s="31"/>
      <c r="C533" s="88"/>
      <c r="D533" s="89"/>
      <c r="E533" s="90"/>
      <c r="F533" s="69"/>
      <c r="G533" s="93">
        <f t="shared" si="3"/>
        <v>1600</v>
      </c>
      <c r="H533" s="89"/>
      <c r="I533" s="90"/>
      <c r="J533" s="67">
        <f t="shared" si="0"/>
        <v>0.45</v>
      </c>
      <c r="K533" s="66">
        <f t="shared" si="1"/>
        <v>0</v>
      </c>
      <c r="L533" s="92">
        <f t="shared" si="2"/>
        <v>720</v>
      </c>
      <c r="M533" s="89"/>
      <c r="N533" s="89"/>
      <c r="O533" s="89"/>
      <c r="P533" s="90"/>
    </row>
    <row r="534" spans="1:16" ht="15.75" customHeight="1">
      <c r="A534" s="79"/>
      <c r="B534" s="31"/>
      <c r="C534" s="88"/>
      <c r="D534" s="89"/>
      <c r="E534" s="90"/>
      <c r="F534" s="69"/>
      <c r="G534" s="93">
        <f t="shared" si="3"/>
        <v>1600</v>
      </c>
      <c r="H534" s="89"/>
      <c r="I534" s="90"/>
      <c r="J534" s="67">
        <f t="shared" si="0"/>
        <v>0.45</v>
      </c>
      <c r="K534" s="66">
        <f t="shared" si="1"/>
        <v>0</v>
      </c>
      <c r="L534" s="92">
        <f t="shared" si="2"/>
        <v>720</v>
      </c>
      <c r="M534" s="89"/>
      <c r="N534" s="89"/>
      <c r="O534" s="89"/>
      <c r="P534" s="90"/>
    </row>
    <row r="535" spans="1:16" ht="15.75" customHeight="1">
      <c r="A535" s="79"/>
      <c r="B535" s="31"/>
      <c r="C535" s="88"/>
      <c r="D535" s="89"/>
      <c r="E535" s="90"/>
      <c r="F535" s="69"/>
      <c r="G535" s="93">
        <f t="shared" si="3"/>
        <v>1600</v>
      </c>
      <c r="H535" s="89"/>
      <c r="I535" s="90"/>
      <c r="J535" s="67">
        <f t="shared" si="0"/>
        <v>0.45</v>
      </c>
      <c r="K535" s="66">
        <f t="shared" si="1"/>
        <v>0</v>
      </c>
      <c r="L535" s="92">
        <f t="shared" si="2"/>
        <v>720</v>
      </c>
      <c r="M535" s="89"/>
      <c r="N535" s="89"/>
      <c r="O535" s="89"/>
      <c r="P535" s="90"/>
    </row>
    <row r="536" spans="1:16" ht="15.75" customHeight="1">
      <c r="A536" s="79"/>
      <c r="B536" s="31"/>
      <c r="C536" s="88"/>
      <c r="D536" s="89"/>
      <c r="E536" s="90"/>
      <c r="F536" s="69"/>
      <c r="G536" s="93">
        <f t="shared" si="3"/>
        <v>1600</v>
      </c>
      <c r="H536" s="89"/>
      <c r="I536" s="90"/>
      <c r="J536" s="67">
        <f t="shared" si="0"/>
        <v>0.45</v>
      </c>
      <c r="K536" s="66">
        <f t="shared" si="1"/>
        <v>0</v>
      </c>
      <c r="L536" s="92">
        <f t="shared" si="2"/>
        <v>720</v>
      </c>
      <c r="M536" s="89"/>
      <c r="N536" s="89"/>
      <c r="O536" s="89"/>
      <c r="P536" s="90"/>
    </row>
    <row r="537" spans="1:16" ht="15.75" customHeight="1">
      <c r="A537" s="79"/>
      <c r="B537" s="31"/>
      <c r="C537" s="88"/>
      <c r="D537" s="89"/>
      <c r="E537" s="90"/>
      <c r="F537" s="69"/>
      <c r="G537" s="93">
        <f t="shared" si="3"/>
        <v>1600</v>
      </c>
      <c r="H537" s="89"/>
      <c r="I537" s="90"/>
      <c r="J537" s="67">
        <f t="shared" si="0"/>
        <v>0.45</v>
      </c>
      <c r="K537" s="66">
        <f t="shared" si="1"/>
        <v>0</v>
      </c>
      <c r="L537" s="92">
        <f t="shared" si="2"/>
        <v>720</v>
      </c>
      <c r="M537" s="89"/>
      <c r="N537" s="89"/>
      <c r="O537" s="89"/>
      <c r="P537" s="90"/>
    </row>
    <row r="538" spans="1:16" ht="15.75" customHeight="1">
      <c r="A538" s="79"/>
      <c r="B538" s="31"/>
      <c r="C538" s="88"/>
      <c r="D538" s="89"/>
      <c r="E538" s="90"/>
      <c r="F538" s="69"/>
      <c r="G538" s="93">
        <f t="shared" si="3"/>
        <v>1600</v>
      </c>
      <c r="H538" s="89"/>
      <c r="I538" s="90"/>
      <c r="J538" s="67">
        <f t="shared" si="0"/>
        <v>0.45</v>
      </c>
      <c r="K538" s="66">
        <f t="shared" si="1"/>
        <v>0</v>
      </c>
      <c r="L538" s="92">
        <f t="shared" si="2"/>
        <v>720</v>
      </c>
      <c r="M538" s="89"/>
      <c r="N538" s="89"/>
      <c r="O538" s="89"/>
      <c r="P538" s="90"/>
    </row>
    <row r="539" spans="1:16" ht="15.75" customHeight="1">
      <c r="A539" s="79"/>
      <c r="B539" s="31"/>
      <c r="C539" s="88"/>
      <c r="D539" s="89"/>
      <c r="E539" s="90"/>
      <c r="F539" s="69"/>
      <c r="G539" s="93">
        <f t="shared" si="3"/>
        <v>1600</v>
      </c>
      <c r="H539" s="89"/>
      <c r="I539" s="90"/>
      <c r="J539" s="67">
        <f t="shared" si="0"/>
        <v>0.45</v>
      </c>
      <c r="K539" s="66">
        <f t="shared" si="1"/>
        <v>0</v>
      </c>
      <c r="L539" s="92">
        <f t="shared" si="2"/>
        <v>720</v>
      </c>
      <c r="M539" s="89"/>
      <c r="N539" s="89"/>
      <c r="O539" s="89"/>
      <c r="P539" s="90"/>
    </row>
    <row r="540" spans="1:16" ht="15.75" customHeight="1">
      <c r="A540" s="79"/>
      <c r="B540" s="31"/>
      <c r="C540" s="88"/>
      <c r="D540" s="89"/>
      <c r="E540" s="90"/>
      <c r="F540" s="69"/>
      <c r="G540" s="93">
        <f t="shared" si="3"/>
        <v>1600</v>
      </c>
      <c r="H540" s="89"/>
      <c r="I540" s="90"/>
      <c r="J540" s="67">
        <f t="shared" si="0"/>
        <v>0.45</v>
      </c>
      <c r="K540" s="66">
        <f t="shared" si="1"/>
        <v>0</v>
      </c>
      <c r="L540" s="92">
        <f t="shared" si="2"/>
        <v>720</v>
      </c>
      <c r="M540" s="89"/>
      <c r="N540" s="89"/>
      <c r="O540" s="89"/>
      <c r="P540" s="90"/>
    </row>
    <row r="541" spans="1:16" ht="15.75" customHeight="1">
      <c r="A541" s="79"/>
      <c r="B541" s="31"/>
      <c r="C541" s="88"/>
      <c r="D541" s="89"/>
      <c r="E541" s="90"/>
      <c r="F541" s="69"/>
      <c r="G541" s="93">
        <f t="shared" si="3"/>
        <v>1600</v>
      </c>
      <c r="H541" s="89"/>
      <c r="I541" s="90"/>
      <c r="J541" s="67">
        <f t="shared" si="0"/>
        <v>0.45</v>
      </c>
      <c r="K541" s="66">
        <f t="shared" si="1"/>
        <v>0</v>
      </c>
      <c r="L541" s="92">
        <f t="shared" si="2"/>
        <v>720</v>
      </c>
      <c r="M541" s="89"/>
      <c r="N541" s="89"/>
      <c r="O541" s="89"/>
      <c r="P541" s="90"/>
    </row>
    <row r="542" spans="1:16" ht="15.75" customHeight="1">
      <c r="A542" s="79"/>
      <c r="B542" s="31"/>
      <c r="C542" s="88"/>
      <c r="D542" s="89"/>
      <c r="E542" s="90"/>
      <c r="F542" s="69"/>
      <c r="G542" s="93">
        <f t="shared" si="3"/>
        <v>1600</v>
      </c>
      <c r="H542" s="89"/>
      <c r="I542" s="90"/>
      <c r="J542" s="67">
        <f t="shared" si="0"/>
        <v>0.45</v>
      </c>
      <c r="K542" s="66">
        <f t="shared" si="1"/>
        <v>0</v>
      </c>
      <c r="L542" s="92">
        <f t="shared" si="2"/>
        <v>720</v>
      </c>
      <c r="M542" s="89"/>
      <c r="N542" s="89"/>
      <c r="O542" s="89"/>
      <c r="P542" s="90"/>
    </row>
    <row r="543" spans="1:16" ht="15.75" customHeight="1">
      <c r="A543" s="79"/>
      <c r="B543" s="31"/>
      <c r="C543" s="88"/>
      <c r="D543" s="89"/>
      <c r="E543" s="90"/>
      <c r="F543" s="69"/>
      <c r="G543" s="93">
        <f t="shared" si="3"/>
        <v>1600</v>
      </c>
      <c r="H543" s="89"/>
      <c r="I543" s="90"/>
      <c r="J543" s="67">
        <f t="shared" si="0"/>
        <v>0.45</v>
      </c>
      <c r="K543" s="66">
        <f t="shared" si="1"/>
        <v>0</v>
      </c>
      <c r="L543" s="92">
        <f t="shared" si="2"/>
        <v>720</v>
      </c>
      <c r="M543" s="89"/>
      <c r="N543" s="89"/>
      <c r="O543" s="89"/>
      <c r="P543" s="90"/>
    </row>
    <row r="544" spans="1:16" ht="15.75" customHeight="1">
      <c r="A544" s="79"/>
      <c r="B544" s="31"/>
      <c r="C544" s="88"/>
      <c r="D544" s="89"/>
      <c r="E544" s="90"/>
      <c r="F544" s="69"/>
      <c r="G544" s="93">
        <f t="shared" si="3"/>
        <v>1600</v>
      </c>
      <c r="H544" s="89"/>
      <c r="I544" s="90"/>
      <c r="J544" s="67">
        <f t="shared" si="0"/>
        <v>0.45</v>
      </c>
      <c r="K544" s="66">
        <f t="shared" si="1"/>
        <v>0</v>
      </c>
      <c r="L544" s="92">
        <f t="shared" si="2"/>
        <v>720</v>
      </c>
      <c r="M544" s="89"/>
      <c r="N544" s="89"/>
      <c r="O544" s="89"/>
      <c r="P544" s="90"/>
    </row>
    <row r="545" spans="1:16" ht="15.75" customHeight="1">
      <c r="A545" s="79"/>
      <c r="B545" s="31"/>
      <c r="C545" s="88"/>
      <c r="D545" s="89"/>
      <c r="E545" s="90"/>
      <c r="F545" s="69"/>
      <c r="G545" s="93">
        <f t="shared" si="3"/>
        <v>1600</v>
      </c>
      <c r="H545" s="89"/>
      <c r="I545" s="90"/>
      <c r="J545" s="67">
        <f t="shared" si="0"/>
        <v>0.45</v>
      </c>
      <c r="K545" s="66">
        <f t="shared" si="1"/>
        <v>0</v>
      </c>
      <c r="L545" s="92">
        <f t="shared" si="2"/>
        <v>720</v>
      </c>
      <c r="M545" s="89"/>
      <c r="N545" s="89"/>
      <c r="O545" s="89"/>
      <c r="P545" s="90"/>
    </row>
    <row r="546" spans="1:16" ht="15.75" customHeight="1">
      <c r="A546" s="79"/>
      <c r="B546" s="31"/>
      <c r="C546" s="88"/>
      <c r="D546" s="89"/>
      <c r="E546" s="90"/>
      <c r="F546" s="69"/>
      <c r="G546" s="93">
        <f t="shared" si="3"/>
        <v>1600</v>
      </c>
      <c r="H546" s="89"/>
      <c r="I546" s="90"/>
      <c r="J546" s="67">
        <f t="shared" si="0"/>
        <v>0.45</v>
      </c>
      <c r="K546" s="66">
        <f t="shared" si="1"/>
        <v>0</v>
      </c>
      <c r="L546" s="92">
        <f t="shared" si="2"/>
        <v>720</v>
      </c>
      <c r="M546" s="89"/>
      <c r="N546" s="89"/>
      <c r="O546" s="89"/>
      <c r="P546" s="90"/>
    </row>
    <row r="547" spans="1:16" ht="15.75" customHeight="1">
      <c r="A547" s="79"/>
      <c r="B547" s="31"/>
      <c r="C547" s="88"/>
      <c r="D547" s="89"/>
      <c r="E547" s="90"/>
      <c r="F547" s="69"/>
      <c r="G547" s="93">
        <f t="shared" si="3"/>
        <v>1600</v>
      </c>
      <c r="H547" s="89"/>
      <c r="I547" s="90"/>
      <c r="J547" s="67">
        <f t="shared" si="0"/>
        <v>0.45</v>
      </c>
      <c r="K547" s="66">
        <f t="shared" si="1"/>
        <v>0</v>
      </c>
      <c r="L547" s="92">
        <f t="shared" si="2"/>
        <v>720</v>
      </c>
      <c r="M547" s="89"/>
      <c r="N547" s="89"/>
      <c r="O547" s="89"/>
      <c r="P547" s="90"/>
    </row>
    <row r="548" spans="1:16" ht="15.75" customHeight="1">
      <c r="A548" s="79"/>
      <c r="B548" s="31"/>
      <c r="C548" s="88"/>
      <c r="D548" s="89"/>
      <c r="E548" s="90"/>
      <c r="F548" s="69"/>
      <c r="G548" s="93">
        <f t="shared" si="3"/>
        <v>1600</v>
      </c>
      <c r="H548" s="89"/>
      <c r="I548" s="90"/>
      <c r="J548" s="67">
        <f t="shared" si="0"/>
        <v>0.45</v>
      </c>
      <c r="K548" s="66">
        <f t="shared" si="1"/>
        <v>0</v>
      </c>
      <c r="L548" s="92">
        <f t="shared" si="2"/>
        <v>720</v>
      </c>
      <c r="M548" s="89"/>
      <c r="N548" s="89"/>
      <c r="O548" s="89"/>
      <c r="P548" s="90"/>
    </row>
    <row r="549" spans="1:16" ht="15.75" customHeight="1">
      <c r="A549" s="79"/>
      <c r="B549" s="31"/>
      <c r="C549" s="88"/>
      <c r="D549" s="89"/>
      <c r="E549" s="90"/>
      <c r="F549" s="69"/>
      <c r="G549" s="93">
        <f t="shared" si="3"/>
        <v>1600</v>
      </c>
      <c r="H549" s="89"/>
      <c r="I549" s="90"/>
      <c r="J549" s="67">
        <f t="shared" si="0"/>
        <v>0.45</v>
      </c>
      <c r="K549" s="66">
        <f t="shared" si="1"/>
        <v>0</v>
      </c>
      <c r="L549" s="92">
        <f t="shared" si="2"/>
        <v>720</v>
      </c>
      <c r="M549" s="89"/>
      <c r="N549" s="89"/>
      <c r="O549" s="89"/>
      <c r="P549" s="90"/>
    </row>
    <row r="550" spans="1:16" ht="15.75" customHeight="1">
      <c r="A550" s="79"/>
      <c r="B550" s="31"/>
      <c r="C550" s="88"/>
      <c r="D550" s="89"/>
      <c r="E550" s="90"/>
      <c r="F550" s="69"/>
      <c r="G550" s="93">
        <f t="shared" si="3"/>
        <v>1600</v>
      </c>
      <c r="H550" s="89"/>
      <c r="I550" s="90"/>
      <c r="J550" s="67">
        <f t="shared" si="0"/>
        <v>0.45</v>
      </c>
      <c r="K550" s="66">
        <f t="shared" si="1"/>
        <v>0</v>
      </c>
      <c r="L550" s="92">
        <f t="shared" si="2"/>
        <v>720</v>
      </c>
      <c r="M550" s="89"/>
      <c r="N550" s="89"/>
      <c r="O550" s="89"/>
      <c r="P550" s="90"/>
    </row>
    <row r="551" spans="1:16" ht="15.75" customHeight="1">
      <c r="A551" s="79"/>
      <c r="B551" s="31"/>
      <c r="C551" s="88"/>
      <c r="D551" s="89"/>
      <c r="E551" s="90"/>
      <c r="F551" s="69"/>
      <c r="G551" s="93">
        <f t="shared" si="3"/>
        <v>1600</v>
      </c>
      <c r="H551" s="89"/>
      <c r="I551" s="90"/>
      <c r="J551" s="67">
        <f t="shared" si="0"/>
        <v>0.45</v>
      </c>
      <c r="K551" s="66">
        <f t="shared" si="1"/>
        <v>0</v>
      </c>
      <c r="L551" s="92">
        <f t="shared" si="2"/>
        <v>720</v>
      </c>
      <c r="M551" s="89"/>
      <c r="N551" s="89"/>
      <c r="O551" s="89"/>
      <c r="P551" s="90"/>
    </row>
    <row r="552" spans="1:16" ht="15.75" customHeight="1">
      <c r="A552" s="79"/>
      <c r="B552" s="31"/>
      <c r="C552" s="88"/>
      <c r="D552" s="89"/>
      <c r="E552" s="90"/>
      <c r="F552" s="69"/>
      <c r="G552" s="93">
        <f t="shared" si="3"/>
        <v>1600</v>
      </c>
      <c r="H552" s="89"/>
      <c r="I552" s="90"/>
      <c r="J552" s="67">
        <f t="shared" si="0"/>
        <v>0.45</v>
      </c>
      <c r="K552" s="66">
        <f t="shared" si="1"/>
        <v>0</v>
      </c>
      <c r="L552" s="92">
        <f t="shared" si="2"/>
        <v>720</v>
      </c>
      <c r="M552" s="89"/>
      <c r="N552" s="89"/>
      <c r="O552" s="89"/>
      <c r="P552" s="90"/>
    </row>
    <row r="553" spans="1:16" ht="15.75" customHeight="1">
      <c r="A553" s="79"/>
      <c r="B553" s="31"/>
      <c r="C553" s="88"/>
      <c r="D553" s="89"/>
      <c r="E553" s="90"/>
      <c r="F553" s="69"/>
      <c r="G553" s="93">
        <f t="shared" si="3"/>
        <v>1600</v>
      </c>
      <c r="H553" s="89"/>
      <c r="I553" s="90"/>
      <c r="J553" s="67">
        <f t="shared" si="0"/>
        <v>0.45</v>
      </c>
      <c r="K553" s="66">
        <f t="shared" si="1"/>
        <v>0</v>
      </c>
      <c r="L553" s="92">
        <f t="shared" si="2"/>
        <v>720</v>
      </c>
      <c r="M553" s="89"/>
      <c r="N553" s="89"/>
      <c r="O553" s="89"/>
      <c r="P553" s="90"/>
    </row>
    <row r="554" spans="1:16" ht="15.75" customHeight="1">
      <c r="A554" s="79"/>
      <c r="B554" s="31"/>
      <c r="C554" s="88"/>
      <c r="D554" s="89"/>
      <c r="E554" s="90"/>
      <c r="F554" s="69"/>
      <c r="G554" s="93">
        <f t="shared" si="3"/>
        <v>1600</v>
      </c>
      <c r="H554" s="89"/>
      <c r="I554" s="90"/>
      <c r="J554" s="67">
        <f t="shared" si="0"/>
        <v>0.45</v>
      </c>
      <c r="K554" s="66">
        <f t="shared" si="1"/>
        <v>0</v>
      </c>
      <c r="L554" s="92">
        <f t="shared" si="2"/>
        <v>720</v>
      </c>
      <c r="M554" s="89"/>
      <c r="N554" s="89"/>
      <c r="O554" s="89"/>
      <c r="P554" s="90"/>
    </row>
    <row r="555" spans="1:16" ht="15.75" customHeight="1">
      <c r="A555" s="79"/>
      <c r="B555" s="31"/>
      <c r="C555" s="88"/>
      <c r="D555" s="89"/>
      <c r="E555" s="90"/>
      <c r="F555" s="69"/>
      <c r="G555" s="93">
        <f t="shared" si="3"/>
        <v>1600</v>
      </c>
      <c r="H555" s="89"/>
      <c r="I555" s="90"/>
      <c r="J555" s="67">
        <f t="shared" si="0"/>
        <v>0.45</v>
      </c>
      <c r="K555" s="66">
        <f t="shared" si="1"/>
        <v>0</v>
      </c>
      <c r="L555" s="92">
        <f t="shared" si="2"/>
        <v>720</v>
      </c>
      <c r="M555" s="89"/>
      <c r="N555" s="89"/>
      <c r="O555" s="89"/>
      <c r="P555" s="90"/>
    </row>
    <row r="556" spans="1:16" ht="15.75" customHeight="1">
      <c r="A556" s="79"/>
      <c r="B556" s="31"/>
      <c r="C556" s="88"/>
      <c r="D556" s="89"/>
      <c r="E556" s="90"/>
      <c r="F556" s="69"/>
      <c r="G556" s="93">
        <f t="shared" si="3"/>
        <v>1600</v>
      </c>
      <c r="H556" s="89"/>
      <c r="I556" s="90"/>
      <c r="J556" s="67">
        <f t="shared" si="0"/>
        <v>0.45</v>
      </c>
      <c r="K556" s="66">
        <f t="shared" si="1"/>
        <v>0</v>
      </c>
      <c r="L556" s="92">
        <f t="shared" si="2"/>
        <v>720</v>
      </c>
      <c r="M556" s="89"/>
      <c r="N556" s="89"/>
      <c r="O556" s="89"/>
      <c r="P556" s="90"/>
    </row>
    <row r="557" spans="1:16" ht="15.75" customHeight="1">
      <c r="A557" s="79"/>
      <c r="B557" s="31"/>
      <c r="C557" s="88"/>
      <c r="D557" s="89"/>
      <c r="E557" s="90"/>
      <c r="F557" s="69"/>
      <c r="G557" s="93">
        <f t="shared" si="3"/>
        <v>1600</v>
      </c>
      <c r="H557" s="89"/>
      <c r="I557" s="90"/>
      <c r="J557" s="67">
        <f t="shared" si="0"/>
        <v>0.45</v>
      </c>
      <c r="K557" s="66">
        <f t="shared" si="1"/>
        <v>0</v>
      </c>
      <c r="L557" s="92">
        <f t="shared" si="2"/>
        <v>720</v>
      </c>
      <c r="M557" s="89"/>
      <c r="N557" s="89"/>
      <c r="O557" s="89"/>
      <c r="P557" s="90"/>
    </row>
    <row r="558" spans="1:16" ht="15.75" customHeight="1">
      <c r="A558" s="79"/>
      <c r="B558" s="31"/>
      <c r="C558" s="88"/>
      <c r="D558" s="89"/>
      <c r="E558" s="90"/>
      <c r="F558" s="69"/>
      <c r="G558" s="93">
        <f t="shared" si="3"/>
        <v>1600</v>
      </c>
      <c r="H558" s="89"/>
      <c r="I558" s="90"/>
      <c r="J558" s="67">
        <f t="shared" si="0"/>
        <v>0.45</v>
      </c>
      <c r="K558" s="66">
        <f t="shared" si="1"/>
        <v>0</v>
      </c>
      <c r="L558" s="92">
        <f t="shared" si="2"/>
        <v>720</v>
      </c>
      <c r="M558" s="89"/>
      <c r="N558" s="89"/>
      <c r="O558" s="89"/>
      <c r="P558" s="90"/>
    </row>
    <row r="559" spans="1:16" ht="15.75" customHeight="1">
      <c r="A559" s="79"/>
      <c r="B559" s="31"/>
      <c r="C559" s="88"/>
      <c r="D559" s="89"/>
      <c r="E559" s="90"/>
      <c r="F559" s="69"/>
      <c r="G559" s="93">
        <f t="shared" si="3"/>
        <v>1600</v>
      </c>
      <c r="H559" s="89"/>
      <c r="I559" s="90"/>
      <c r="J559" s="67">
        <f t="shared" si="0"/>
        <v>0.45</v>
      </c>
      <c r="K559" s="66">
        <f t="shared" si="1"/>
        <v>0</v>
      </c>
      <c r="L559" s="92">
        <f t="shared" si="2"/>
        <v>720</v>
      </c>
      <c r="M559" s="89"/>
      <c r="N559" s="89"/>
      <c r="O559" s="89"/>
      <c r="P559" s="90"/>
    </row>
    <row r="560" spans="1:16" ht="15.75" customHeight="1">
      <c r="A560" s="79"/>
      <c r="B560" s="31"/>
      <c r="C560" s="88"/>
      <c r="D560" s="89"/>
      <c r="E560" s="90"/>
      <c r="F560" s="69"/>
      <c r="G560" s="93">
        <f t="shared" si="3"/>
        <v>1600</v>
      </c>
      <c r="H560" s="89"/>
      <c r="I560" s="90"/>
      <c r="J560" s="67">
        <f t="shared" si="0"/>
        <v>0.45</v>
      </c>
      <c r="K560" s="66">
        <f t="shared" si="1"/>
        <v>0</v>
      </c>
      <c r="L560" s="92">
        <f t="shared" si="2"/>
        <v>720</v>
      </c>
      <c r="M560" s="89"/>
      <c r="N560" s="89"/>
      <c r="O560" s="89"/>
      <c r="P560" s="90"/>
    </row>
    <row r="561" spans="1:16" ht="15.75" customHeight="1">
      <c r="A561" s="79"/>
      <c r="B561" s="31"/>
      <c r="C561" s="88"/>
      <c r="D561" s="89"/>
      <c r="E561" s="90"/>
      <c r="F561" s="69"/>
      <c r="G561" s="93">
        <f t="shared" si="3"/>
        <v>1600</v>
      </c>
      <c r="H561" s="89"/>
      <c r="I561" s="90"/>
      <c r="J561" s="67">
        <f t="shared" si="0"/>
        <v>0.45</v>
      </c>
      <c r="K561" s="66">
        <f t="shared" si="1"/>
        <v>0</v>
      </c>
      <c r="L561" s="92">
        <f t="shared" si="2"/>
        <v>720</v>
      </c>
      <c r="M561" s="89"/>
      <c r="N561" s="89"/>
      <c r="O561" s="89"/>
      <c r="P561" s="90"/>
    </row>
    <row r="562" spans="1:16" ht="15.75" customHeight="1">
      <c r="A562" s="79"/>
      <c r="B562" s="31"/>
      <c r="C562" s="88"/>
      <c r="D562" s="89"/>
      <c r="E562" s="90"/>
      <c r="F562" s="69"/>
      <c r="G562" s="93">
        <f t="shared" si="3"/>
        <v>1600</v>
      </c>
      <c r="H562" s="89"/>
      <c r="I562" s="90"/>
      <c r="J562" s="67">
        <f t="shared" si="0"/>
        <v>0.45</v>
      </c>
      <c r="K562" s="66">
        <f t="shared" si="1"/>
        <v>0</v>
      </c>
      <c r="L562" s="92">
        <f t="shared" si="2"/>
        <v>720</v>
      </c>
      <c r="M562" s="89"/>
      <c r="N562" s="89"/>
      <c r="O562" s="89"/>
      <c r="P562" s="90"/>
    </row>
    <row r="563" spans="1:16" ht="15.75" customHeight="1">
      <c r="A563" s="79"/>
      <c r="B563" s="31"/>
      <c r="C563" s="88"/>
      <c r="D563" s="89"/>
      <c r="E563" s="90"/>
      <c r="F563" s="69"/>
      <c r="G563" s="93">
        <f t="shared" si="3"/>
        <v>1600</v>
      </c>
      <c r="H563" s="89"/>
      <c r="I563" s="90"/>
      <c r="J563" s="67">
        <f t="shared" si="0"/>
        <v>0.45</v>
      </c>
      <c r="K563" s="66">
        <f t="shared" si="1"/>
        <v>0</v>
      </c>
      <c r="L563" s="92">
        <f t="shared" si="2"/>
        <v>720</v>
      </c>
      <c r="M563" s="89"/>
      <c r="N563" s="89"/>
      <c r="O563" s="89"/>
      <c r="P563" s="90"/>
    </row>
    <row r="564" spans="1:16" ht="15.75" customHeight="1">
      <c r="A564" s="79"/>
      <c r="B564" s="31"/>
      <c r="C564" s="88"/>
      <c r="D564" s="89"/>
      <c r="E564" s="90"/>
      <c r="F564" s="69"/>
      <c r="G564" s="93">
        <f t="shared" si="3"/>
        <v>1600</v>
      </c>
      <c r="H564" s="89"/>
      <c r="I564" s="90"/>
      <c r="J564" s="67">
        <f t="shared" si="0"/>
        <v>0.45</v>
      </c>
      <c r="K564" s="66">
        <f t="shared" si="1"/>
        <v>0</v>
      </c>
      <c r="L564" s="92">
        <f t="shared" si="2"/>
        <v>720</v>
      </c>
      <c r="M564" s="89"/>
      <c r="N564" s="89"/>
      <c r="O564" s="89"/>
      <c r="P564" s="90"/>
    </row>
    <row r="565" spans="1:16" ht="15.75" customHeight="1">
      <c r="A565" s="79"/>
      <c r="B565" s="31"/>
      <c r="C565" s="88"/>
      <c r="D565" s="89"/>
      <c r="E565" s="90"/>
      <c r="F565" s="69"/>
      <c r="G565" s="93">
        <f t="shared" si="3"/>
        <v>1600</v>
      </c>
      <c r="H565" s="89"/>
      <c r="I565" s="90"/>
      <c r="J565" s="67">
        <f t="shared" si="0"/>
        <v>0.45</v>
      </c>
      <c r="K565" s="66">
        <f t="shared" si="1"/>
        <v>0</v>
      </c>
      <c r="L565" s="92">
        <f t="shared" si="2"/>
        <v>720</v>
      </c>
      <c r="M565" s="89"/>
      <c r="N565" s="89"/>
      <c r="O565" s="89"/>
      <c r="P565" s="90"/>
    </row>
    <row r="566" spans="1:16" ht="15.75" customHeight="1">
      <c r="A566" s="79"/>
      <c r="B566" s="31"/>
      <c r="C566" s="88"/>
      <c r="D566" s="89"/>
      <c r="E566" s="90"/>
      <c r="F566" s="69"/>
      <c r="G566" s="93">
        <f t="shared" si="3"/>
        <v>1600</v>
      </c>
      <c r="H566" s="89"/>
      <c r="I566" s="90"/>
      <c r="J566" s="67">
        <f t="shared" si="0"/>
        <v>0.45</v>
      </c>
      <c r="K566" s="66">
        <f t="shared" si="1"/>
        <v>0</v>
      </c>
      <c r="L566" s="92">
        <f t="shared" si="2"/>
        <v>720</v>
      </c>
      <c r="M566" s="89"/>
      <c r="N566" s="89"/>
      <c r="O566" s="89"/>
      <c r="P566" s="90"/>
    </row>
    <row r="567" spans="1:16" ht="15.75" customHeight="1">
      <c r="A567" s="79"/>
      <c r="B567" s="31"/>
      <c r="C567" s="88"/>
      <c r="D567" s="89"/>
      <c r="E567" s="90"/>
      <c r="F567" s="69"/>
      <c r="G567" s="93">
        <f t="shared" si="3"/>
        <v>1600</v>
      </c>
      <c r="H567" s="89"/>
      <c r="I567" s="90"/>
      <c r="J567" s="67">
        <f t="shared" si="0"/>
        <v>0.45</v>
      </c>
      <c r="K567" s="66">
        <f t="shared" si="1"/>
        <v>0</v>
      </c>
      <c r="L567" s="92">
        <f t="shared" si="2"/>
        <v>720</v>
      </c>
      <c r="M567" s="89"/>
      <c r="N567" s="89"/>
      <c r="O567" s="89"/>
      <c r="P567" s="90"/>
    </row>
    <row r="568" spans="1:16" ht="15.75" customHeight="1">
      <c r="A568" s="79"/>
      <c r="B568" s="31"/>
      <c r="C568" s="88"/>
      <c r="D568" s="89"/>
      <c r="E568" s="90"/>
      <c r="F568" s="69"/>
      <c r="G568" s="93">
        <f t="shared" si="3"/>
        <v>1600</v>
      </c>
      <c r="H568" s="89"/>
      <c r="I568" s="90"/>
      <c r="J568" s="67">
        <f t="shared" si="0"/>
        <v>0.45</v>
      </c>
      <c r="K568" s="66">
        <f t="shared" si="1"/>
        <v>0</v>
      </c>
      <c r="L568" s="92">
        <f t="shared" si="2"/>
        <v>720</v>
      </c>
      <c r="M568" s="89"/>
      <c r="N568" s="89"/>
      <c r="O568" s="89"/>
      <c r="P568" s="90"/>
    </row>
    <row r="569" spans="1:16" ht="15.75" customHeight="1">
      <c r="A569" s="79"/>
      <c r="B569" s="31"/>
      <c r="C569" s="88"/>
      <c r="D569" s="89"/>
      <c r="E569" s="90"/>
      <c r="F569" s="69"/>
      <c r="G569" s="93">
        <f t="shared" si="3"/>
        <v>1600</v>
      </c>
      <c r="H569" s="89"/>
      <c r="I569" s="90"/>
      <c r="J569" s="67">
        <f t="shared" si="0"/>
        <v>0.45</v>
      </c>
      <c r="K569" s="66">
        <f t="shared" si="1"/>
        <v>0</v>
      </c>
      <c r="L569" s="92">
        <f t="shared" si="2"/>
        <v>720</v>
      </c>
      <c r="M569" s="89"/>
      <c r="N569" s="89"/>
      <c r="O569" s="89"/>
      <c r="P569" s="90"/>
    </row>
    <row r="570" spans="1:16" ht="15.75" customHeight="1">
      <c r="A570" s="79"/>
      <c r="B570" s="31"/>
      <c r="C570" s="88"/>
      <c r="D570" s="89"/>
      <c r="E570" s="90"/>
      <c r="F570" s="69"/>
      <c r="G570" s="93">
        <f t="shared" si="3"/>
        <v>1600</v>
      </c>
      <c r="H570" s="89"/>
      <c r="I570" s="90"/>
      <c r="J570" s="67">
        <f t="shared" si="0"/>
        <v>0.45</v>
      </c>
      <c r="K570" s="66">
        <f t="shared" si="1"/>
        <v>0</v>
      </c>
      <c r="L570" s="92">
        <f t="shared" si="2"/>
        <v>720</v>
      </c>
      <c r="M570" s="89"/>
      <c r="N570" s="89"/>
      <c r="O570" s="89"/>
      <c r="P570" s="90"/>
    </row>
    <row r="571" spans="1:16" ht="15.75" customHeight="1">
      <c r="A571" s="79"/>
      <c r="B571" s="31"/>
      <c r="C571" s="88"/>
      <c r="D571" s="89"/>
      <c r="E571" s="90"/>
      <c r="F571" s="69"/>
      <c r="G571" s="93">
        <f t="shared" si="3"/>
        <v>1600</v>
      </c>
      <c r="H571" s="89"/>
      <c r="I571" s="90"/>
      <c r="J571" s="67">
        <f t="shared" si="0"/>
        <v>0.45</v>
      </c>
      <c r="K571" s="66">
        <f t="shared" si="1"/>
        <v>0</v>
      </c>
      <c r="L571" s="92">
        <f t="shared" si="2"/>
        <v>720</v>
      </c>
      <c r="M571" s="89"/>
      <c r="N571" s="89"/>
      <c r="O571" s="89"/>
      <c r="P571" s="90"/>
    </row>
    <row r="572" spans="1:16" ht="15.75" customHeight="1">
      <c r="A572" s="79"/>
      <c r="B572" s="31"/>
      <c r="C572" s="88"/>
      <c r="D572" s="89"/>
      <c r="E572" s="90"/>
      <c r="F572" s="69"/>
      <c r="G572" s="93">
        <f t="shared" si="3"/>
        <v>1600</v>
      </c>
      <c r="H572" s="89"/>
      <c r="I572" s="90"/>
      <c r="J572" s="67">
        <f t="shared" si="0"/>
        <v>0.45</v>
      </c>
      <c r="K572" s="66">
        <f t="shared" si="1"/>
        <v>0</v>
      </c>
      <c r="L572" s="92">
        <f t="shared" si="2"/>
        <v>720</v>
      </c>
      <c r="M572" s="89"/>
      <c r="N572" s="89"/>
      <c r="O572" s="89"/>
      <c r="P572" s="90"/>
    </row>
    <row r="573" spans="1:16" ht="15.75" customHeight="1">
      <c r="A573" s="79"/>
      <c r="B573" s="31"/>
      <c r="C573" s="88"/>
      <c r="D573" s="89"/>
      <c r="E573" s="90"/>
      <c r="F573" s="69"/>
      <c r="G573" s="93">
        <f t="shared" si="3"/>
        <v>1600</v>
      </c>
      <c r="H573" s="89"/>
      <c r="I573" s="90"/>
      <c r="J573" s="67">
        <f t="shared" si="0"/>
        <v>0.45</v>
      </c>
      <c r="K573" s="66">
        <f t="shared" si="1"/>
        <v>0</v>
      </c>
      <c r="L573" s="92">
        <f t="shared" si="2"/>
        <v>720</v>
      </c>
      <c r="M573" s="89"/>
      <c r="N573" s="89"/>
      <c r="O573" s="89"/>
      <c r="P573" s="90"/>
    </row>
    <row r="574" spans="1:16" ht="15.75" customHeight="1">
      <c r="A574" s="79"/>
      <c r="B574" s="31"/>
      <c r="C574" s="88"/>
      <c r="D574" s="89"/>
      <c r="E574" s="90"/>
      <c r="F574" s="69"/>
      <c r="G574" s="93">
        <f t="shared" si="3"/>
        <v>1600</v>
      </c>
      <c r="H574" s="89"/>
      <c r="I574" s="90"/>
      <c r="J574" s="67">
        <f t="shared" si="0"/>
        <v>0.45</v>
      </c>
      <c r="K574" s="66">
        <f t="shared" si="1"/>
        <v>0</v>
      </c>
      <c r="L574" s="92">
        <f t="shared" si="2"/>
        <v>720</v>
      </c>
      <c r="M574" s="89"/>
      <c r="N574" s="89"/>
      <c r="O574" s="89"/>
      <c r="P574" s="90"/>
    </row>
    <row r="575" spans="1:16" ht="15.75" customHeight="1">
      <c r="A575" s="79"/>
      <c r="B575" s="31"/>
      <c r="C575" s="88"/>
      <c r="D575" s="89"/>
      <c r="E575" s="90"/>
      <c r="F575" s="69"/>
      <c r="G575" s="93">
        <f t="shared" si="3"/>
        <v>1600</v>
      </c>
      <c r="H575" s="89"/>
      <c r="I575" s="90"/>
      <c r="J575" s="67">
        <f t="shared" si="0"/>
        <v>0.45</v>
      </c>
      <c r="K575" s="66">
        <f t="shared" si="1"/>
        <v>0</v>
      </c>
      <c r="L575" s="92">
        <f t="shared" si="2"/>
        <v>720</v>
      </c>
      <c r="M575" s="89"/>
      <c r="N575" s="89"/>
      <c r="O575" s="89"/>
      <c r="P575" s="90"/>
    </row>
    <row r="576" spans="1:16" ht="15.75" customHeight="1">
      <c r="A576" s="79"/>
      <c r="B576" s="31"/>
      <c r="C576" s="88"/>
      <c r="D576" s="89"/>
      <c r="E576" s="90"/>
      <c r="F576" s="69"/>
      <c r="G576" s="93">
        <f t="shared" si="3"/>
        <v>1600</v>
      </c>
      <c r="H576" s="89"/>
      <c r="I576" s="90"/>
      <c r="J576" s="67">
        <f t="shared" si="0"/>
        <v>0.45</v>
      </c>
      <c r="K576" s="66">
        <f t="shared" si="1"/>
        <v>0</v>
      </c>
      <c r="L576" s="92">
        <f t="shared" si="2"/>
        <v>720</v>
      </c>
      <c r="M576" s="89"/>
      <c r="N576" s="89"/>
      <c r="O576" s="89"/>
      <c r="P576" s="90"/>
    </row>
    <row r="577" spans="1:16" ht="15.75" customHeight="1">
      <c r="A577" s="79"/>
      <c r="B577" s="31"/>
      <c r="C577" s="88"/>
      <c r="D577" s="89"/>
      <c r="E577" s="90"/>
      <c r="F577" s="69"/>
      <c r="G577" s="93">
        <f t="shared" si="3"/>
        <v>1600</v>
      </c>
      <c r="H577" s="89"/>
      <c r="I577" s="90"/>
      <c r="J577" s="67">
        <f t="shared" si="0"/>
        <v>0.45</v>
      </c>
      <c r="K577" s="66">
        <f t="shared" si="1"/>
        <v>0</v>
      </c>
      <c r="L577" s="92">
        <f t="shared" si="2"/>
        <v>720</v>
      </c>
      <c r="M577" s="89"/>
      <c r="N577" s="89"/>
      <c r="O577" s="89"/>
      <c r="P577" s="90"/>
    </row>
    <row r="578" spans="1:16" ht="15.75" customHeight="1">
      <c r="A578" s="79"/>
      <c r="B578" s="31"/>
      <c r="C578" s="88"/>
      <c r="D578" s="89"/>
      <c r="E578" s="90"/>
      <c r="F578" s="69"/>
      <c r="G578" s="93">
        <f t="shared" si="3"/>
        <v>1600</v>
      </c>
      <c r="H578" s="89"/>
      <c r="I578" s="90"/>
      <c r="J578" s="67">
        <f t="shared" si="0"/>
        <v>0.45</v>
      </c>
      <c r="K578" s="66">
        <f t="shared" si="1"/>
        <v>0</v>
      </c>
      <c r="L578" s="92">
        <f t="shared" si="2"/>
        <v>720</v>
      </c>
      <c r="M578" s="89"/>
      <c r="N578" s="89"/>
      <c r="O578" s="89"/>
      <c r="P578" s="90"/>
    </row>
    <row r="579" spans="1:16" ht="15.75" customHeight="1">
      <c r="A579" s="79"/>
      <c r="B579" s="31"/>
      <c r="C579" s="88"/>
      <c r="D579" s="89"/>
      <c r="E579" s="90"/>
      <c r="F579" s="69"/>
      <c r="G579" s="93">
        <f t="shared" si="3"/>
        <v>1600</v>
      </c>
      <c r="H579" s="89"/>
      <c r="I579" s="90"/>
      <c r="J579" s="67">
        <f t="shared" si="0"/>
        <v>0.45</v>
      </c>
      <c r="K579" s="66">
        <f t="shared" si="1"/>
        <v>0</v>
      </c>
      <c r="L579" s="92">
        <f t="shared" si="2"/>
        <v>720</v>
      </c>
      <c r="M579" s="89"/>
      <c r="N579" s="89"/>
      <c r="O579" s="89"/>
      <c r="P579" s="90"/>
    </row>
    <row r="580" spans="1:16" ht="15.75" customHeight="1">
      <c r="A580" s="79"/>
      <c r="B580" s="31"/>
      <c r="C580" s="88"/>
      <c r="D580" s="89"/>
      <c r="E580" s="90"/>
      <c r="F580" s="69"/>
      <c r="G580" s="93">
        <f t="shared" si="3"/>
        <v>1600</v>
      </c>
      <c r="H580" s="89"/>
      <c r="I580" s="90"/>
      <c r="J580" s="67">
        <f t="shared" si="0"/>
        <v>0.45</v>
      </c>
      <c r="K580" s="66">
        <f t="shared" si="1"/>
        <v>0</v>
      </c>
      <c r="L580" s="92">
        <f t="shared" si="2"/>
        <v>720</v>
      </c>
      <c r="M580" s="89"/>
      <c r="N580" s="89"/>
      <c r="O580" s="89"/>
      <c r="P580" s="90"/>
    </row>
    <row r="581" spans="1:16" ht="15.75" customHeight="1">
      <c r="A581" s="79"/>
      <c r="B581" s="31"/>
      <c r="C581" s="88"/>
      <c r="D581" s="89"/>
      <c r="E581" s="90"/>
      <c r="F581" s="69"/>
      <c r="G581" s="93">
        <f t="shared" si="3"/>
        <v>1600</v>
      </c>
      <c r="H581" s="89"/>
      <c r="I581" s="90"/>
      <c r="J581" s="67">
        <f t="shared" si="0"/>
        <v>0.45</v>
      </c>
      <c r="K581" s="66">
        <f t="shared" si="1"/>
        <v>0</v>
      </c>
      <c r="L581" s="92">
        <f t="shared" si="2"/>
        <v>720</v>
      </c>
      <c r="M581" s="89"/>
      <c r="N581" s="89"/>
      <c r="O581" s="89"/>
      <c r="P581" s="90"/>
    </row>
    <row r="582" spans="1:16" ht="15.75" customHeight="1">
      <c r="A582" s="79"/>
      <c r="B582" s="31"/>
      <c r="C582" s="88"/>
      <c r="D582" s="89"/>
      <c r="E582" s="90"/>
      <c r="F582" s="69"/>
      <c r="G582" s="93">
        <f t="shared" si="3"/>
        <v>1600</v>
      </c>
      <c r="H582" s="89"/>
      <c r="I582" s="90"/>
      <c r="J582" s="67">
        <f t="shared" si="0"/>
        <v>0.45</v>
      </c>
      <c r="K582" s="66">
        <f t="shared" si="1"/>
        <v>0</v>
      </c>
      <c r="L582" s="92">
        <f t="shared" si="2"/>
        <v>720</v>
      </c>
      <c r="M582" s="89"/>
      <c r="N582" s="89"/>
      <c r="O582" s="89"/>
      <c r="P582" s="90"/>
    </row>
    <row r="583" spans="1:16" ht="15.75" customHeight="1">
      <c r="A583" s="79"/>
      <c r="B583" s="31"/>
      <c r="C583" s="88"/>
      <c r="D583" s="89"/>
      <c r="E583" s="90"/>
      <c r="F583" s="69"/>
      <c r="G583" s="93">
        <f t="shared" si="3"/>
        <v>1600</v>
      </c>
      <c r="H583" s="89"/>
      <c r="I583" s="90"/>
      <c r="J583" s="67">
        <f t="shared" si="0"/>
        <v>0.45</v>
      </c>
      <c r="K583" s="66">
        <f t="shared" si="1"/>
        <v>0</v>
      </c>
      <c r="L583" s="92">
        <f t="shared" si="2"/>
        <v>720</v>
      </c>
      <c r="M583" s="89"/>
      <c r="N583" s="89"/>
      <c r="O583" s="89"/>
      <c r="P583" s="90"/>
    </row>
    <row r="584" spans="1:16" ht="15.75" customHeight="1">
      <c r="A584" s="79"/>
      <c r="B584" s="31"/>
      <c r="C584" s="88"/>
      <c r="D584" s="89"/>
      <c r="E584" s="90"/>
      <c r="F584" s="69"/>
      <c r="G584" s="93">
        <f t="shared" si="3"/>
        <v>1600</v>
      </c>
      <c r="H584" s="89"/>
      <c r="I584" s="90"/>
      <c r="J584" s="67">
        <f t="shared" si="0"/>
        <v>0.45</v>
      </c>
      <c r="K584" s="66">
        <f t="shared" si="1"/>
        <v>0</v>
      </c>
      <c r="L584" s="92">
        <f t="shared" si="2"/>
        <v>720</v>
      </c>
      <c r="M584" s="89"/>
      <c r="N584" s="89"/>
      <c r="O584" s="89"/>
      <c r="P584" s="90"/>
    </row>
    <row r="585" spans="1:16" ht="15.75" customHeight="1">
      <c r="A585" s="79"/>
      <c r="B585" s="31"/>
      <c r="C585" s="88"/>
      <c r="D585" s="89"/>
      <c r="E585" s="90"/>
      <c r="F585" s="69"/>
      <c r="G585" s="93">
        <f t="shared" si="3"/>
        <v>1600</v>
      </c>
      <c r="H585" s="89"/>
      <c r="I585" s="90"/>
      <c r="J585" s="67">
        <f t="shared" si="0"/>
        <v>0.45</v>
      </c>
      <c r="K585" s="66">
        <f t="shared" si="1"/>
        <v>0</v>
      </c>
      <c r="L585" s="92">
        <f t="shared" si="2"/>
        <v>720</v>
      </c>
      <c r="M585" s="89"/>
      <c r="N585" s="89"/>
      <c r="O585" s="89"/>
      <c r="P585" s="90"/>
    </row>
    <row r="586" spans="1:16" ht="15.75" customHeight="1">
      <c r="A586" s="79"/>
      <c r="B586" s="31"/>
      <c r="C586" s="88"/>
      <c r="D586" s="89"/>
      <c r="E586" s="90"/>
      <c r="F586" s="69"/>
      <c r="G586" s="93">
        <f t="shared" si="3"/>
        <v>1600</v>
      </c>
      <c r="H586" s="89"/>
      <c r="I586" s="90"/>
      <c r="J586" s="67">
        <f t="shared" si="0"/>
        <v>0.45</v>
      </c>
      <c r="K586" s="66">
        <f t="shared" si="1"/>
        <v>0</v>
      </c>
      <c r="L586" s="92">
        <f t="shared" si="2"/>
        <v>720</v>
      </c>
      <c r="M586" s="89"/>
      <c r="N586" s="89"/>
      <c r="O586" s="89"/>
      <c r="P586" s="90"/>
    </row>
    <row r="587" spans="1:16" ht="15.75" customHeight="1">
      <c r="A587" s="79"/>
      <c r="B587" s="31"/>
      <c r="C587" s="88"/>
      <c r="D587" s="89"/>
      <c r="E587" s="90"/>
      <c r="F587" s="69"/>
      <c r="G587" s="93">
        <f t="shared" si="3"/>
        <v>1600</v>
      </c>
      <c r="H587" s="89"/>
      <c r="I587" s="90"/>
      <c r="J587" s="67">
        <f t="shared" si="0"/>
        <v>0.45</v>
      </c>
      <c r="K587" s="66">
        <f t="shared" si="1"/>
        <v>0</v>
      </c>
      <c r="L587" s="92">
        <f t="shared" si="2"/>
        <v>720</v>
      </c>
      <c r="M587" s="89"/>
      <c r="N587" s="89"/>
      <c r="O587" s="89"/>
      <c r="P587" s="90"/>
    </row>
    <row r="588" spans="1:16" ht="15.75" customHeight="1">
      <c r="A588" s="79"/>
      <c r="B588" s="31"/>
      <c r="C588" s="88"/>
      <c r="D588" s="89"/>
      <c r="E588" s="90"/>
      <c r="F588" s="69"/>
      <c r="G588" s="93">
        <f t="shared" si="3"/>
        <v>1600</v>
      </c>
      <c r="H588" s="89"/>
      <c r="I588" s="90"/>
      <c r="J588" s="67">
        <f t="shared" si="0"/>
        <v>0.45</v>
      </c>
      <c r="K588" s="66">
        <f t="shared" si="1"/>
        <v>0</v>
      </c>
      <c r="L588" s="92">
        <f t="shared" si="2"/>
        <v>720</v>
      </c>
      <c r="M588" s="89"/>
      <c r="N588" s="89"/>
      <c r="O588" s="89"/>
      <c r="P588" s="90"/>
    </row>
    <row r="589" spans="1:16" ht="15.75" customHeight="1">
      <c r="A589" s="79"/>
      <c r="B589" s="31"/>
      <c r="C589" s="88"/>
      <c r="D589" s="89"/>
      <c r="E589" s="90"/>
      <c r="F589" s="69"/>
      <c r="G589" s="93">
        <f t="shared" si="3"/>
        <v>1600</v>
      </c>
      <c r="H589" s="89"/>
      <c r="I589" s="90"/>
      <c r="J589" s="67">
        <f t="shared" si="0"/>
        <v>0.45</v>
      </c>
      <c r="K589" s="66">
        <f t="shared" si="1"/>
        <v>0</v>
      </c>
      <c r="L589" s="92">
        <f t="shared" si="2"/>
        <v>720</v>
      </c>
      <c r="M589" s="89"/>
      <c r="N589" s="89"/>
      <c r="O589" s="89"/>
      <c r="P589" s="90"/>
    </row>
    <row r="590" spans="1:16" ht="15.75" customHeight="1">
      <c r="A590" s="79"/>
      <c r="B590" s="31"/>
      <c r="C590" s="88"/>
      <c r="D590" s="89"/>
      <c r="E590" s="90"/>
      <c r="F590" s="69"/>
      <c r="G590" s="93">
        <f t="shared" si="3"/>
        <v>1600</v>
      </c>
      <c r="H590" s="89"/>
      <c r="I590" s="90"/>
      <c r="J590" s="67">
        <f t="shared" si="0"/>
        <v>0.45</v>
      </c>
      <c r="K590" s="66">
        <f t="shared" si="1"/>
        <v>0</v>
      </c>
      <c r="L590" s="92">
        <f t="shared" si="2"/>
        <v>720</v>
      </c>
      <c r="M590" s="89"/>
      <c r="N590" s="89"/>
      <c r="O590" s="89"/>
      <c r="P590" s="90"/>
    </row>
    <row r="591" spans="1:16" ht="15.75" customHeight="1">
      <c r="A591" s="79"/>
      <c r="B591" s="31"/>
      <c r="C591" s="88"/>
      <c r="D591" s="89"/>
      <c r="E591" s="90"/>
      <c r="F591" s="69"/>
      <c r="G591" s="93">
        <f t="shared" si="3"/>
        <v>1600</v>
      </c>
      <c r="H591" s="89"/>
      <c r="I591" s="90"/>
      <c r="J591" s="67">
        <f t="shared" si="0"/>
        <v>0.45</v>
      </c>
      <c r="K591" s="66">
        <f t="shared" si="1"/>
        <v>0</v>
      </c>
      <c r="L591" s="92">
        <f t="shared" si="2"/>
        <v>720</v>
      </c>
      <c r="M591" s="89"/>
      <c r="N591" s="89"/>
      <c r="O591" s="89"/>
      <c r="P591" s="90"/>
    </row>
    <row r="592" spans="1:16" ht="15.75" customHeight="1">
      <c r="A592" s="79"/>
      <c r="B592" s="31"/>
      <c r="C592" s="88"/>
      <c r="D592" s="89"/>
      <c r="E592" s="90"/>
      <c r="F592" s="69"/>
      <c r="G592" s="93">
        <f t="shared" si="3"/>
        <v>1600</v>
      </c>
      <c r="H592" s="89"/>
      <c r="I592" s="90"/>
      <c r="J592" s="67">
        <f t="shared" si="0"/>
        <v>0.45</v>
      </c>
      <c r="K592" s="66">
        <f t="shared" si="1"/>
        <v>0</v>
      </c>
      <c r="L592" s="92">
        <f t="shared" si="2"/>
        <v>720</v>
      </c>
      <c r="M592" s="89"/>
      <c r="N592" s="89"/>
      <c r="O592" s="89"/>
      <c r="P592" s="90"/>
    </row>
    <row r="593" spans="1:16" ht="15.75" customHeight="1">
      <c r="A593" s="79"/>
      <c r="B593" s="31"/>
      <c r="C593" s="88"/>
      <c r="D593" s="89"/>
      <c r="E593" s="90"/>
      <c r="F593" s="69"/>
      <c r="G593" s="93">
        <f t="shared" si="3"/>
        <v>1600</v>
      </c>
      <c r="H593" s="89"/>
      <c r="I593" s="90"/>
      <c r="J593" s="67">
        <f t="shared" si="0"/>
        <v>0.45</v>
      </c>
      <c r="K593" s="66">
        <f t="shared" si="1"/>
        <v>0</v>
      </c>
      <c r="L593" s="92">
        <f t="shared" si="2"/>
        <v>720</v>
      </c>
      <c r="M593" s="89"/>
      <c r="N593" s="89"/>
      <c r="O593" s="89"/>
      <c r="P593" s="90"/>
    </row>
    <row r="594" spans="1:16" ht="15.75" customHeight="1">
      <c r="A594" s="79"/>
      <c r="B594" s="31"/>
      <c r="C594" s="88"/>
      <c r="D594" s="89"/>
      <c r="E594" s="90"/>
      <c r="F594" s="69"/>
      <c r="G594" s="93">
        <f t="shared" si="3"/>
        <v>1600</v>
      </c>
      <c r="H594" s="89"/>
      <c r="I594" s="90"/>
      <c r="J594" s="67">
        <f t="shared" si="0"/>
        <v>0.45</v>
      </c>
      <c r="K594" s="66">
        <f t="shared" si="1"/>
        <v>0</v>
      </c>
      <c r="L594" s="92">
        <f t="shared" si="2"/>
        <v>720</v>
      </c>
      <c r="M594" s="89"/>
      <c r="N594" s="89"/>
      <c r="O594" s="89"/>
      <c r="P594" s="90"/>
    </row>
    <row r="595" spans="1:16" ht="15.75" customHeight="1">
      <c r="A595" s="79"/>
      <c r="B595" s="31"/>
      <c r="C595" s="88"/>
      <c r="D595" s="89"/>
      <c r="E595" s="90"/>
      <c r="F595" s="69"/>
      <c r="G595" s="93">
        <f t="shared" si="3"/>
        <v>1600</v>
      </c>
      <c r="H595" s="89"/>
      <c r="I595" s="90"/>
      <c r="J595" s="67">
        <f t="shared" si="0"/>
        <v>0.45</v>
      </c>
      <c r="K595" s="66">
        <f t="shared" si="1"/>
        <v>0</v>
      </c>
      <c r="L595" s="92">
        <f t="shared" si="2"/>
        <v>720</v>
      </c>
      <c r="M595" s="89"/>
      <c r="N595" s="89"/>
      <c r="O595" s="89"/>
      <c r="P595" s="90"/>
    </row>
    <row r="596" spans="1:16" ht="15.75" customHeight="1">
      <c r="A596" s="79"/>
      <c r="B596" s="31"/>
      <c r="C596" s="88"/>
      <c r="D596" s="89"/>
      <c r="E596" s="90"/>
      <c r="F596" s="69"/>
      <c r="G596" s="93">
        <f t="shared" si="3"/>
        <v>1600</v>
      </c>
      <c r="H596" s="89"/>
      <c r="I596" s="90"/>
      <c r="J596" s="67">
        <f t="shared" si="0"/>
        <v>0.45</v>
      </c>
      <c r="K596" s="66">
        <f t="shared" si="1"/>
        <v>0</v>
      </c>
      <c r="L596" s="92">
        <f t="shared" si="2"/>
        <v>720</v>
      </c>
      <c r="M596" s="89"/>
      <c r="N596" s="89"/>
      <c r="O596" s="89"/>
      <c r="P596" s="90"/>
    </row>
    <row r="597" spans="1:16" ht="15.75" customHeight="1">
      <c r="A597" s="79"/>
      <c r="B597" s="31"/>
      <c r="C597" s="88"/>
      <c r="D597" s="89"/>
      <c r="E597" s="90"/>
      <c r="F597" s="69"/>
      <c r="G597" s="93">
        <f t="shared" si="3"/>
        <v>1600</v>
      </c>
      <c r="H597" s="89"/>
      <c r="I597" s="90"/>
      <c r="J597" s="67">
        <f t="shared" si="0"/>
        <v>0.45</v>
      </c>
      <c r="K597" s="66">
        <f t="shared" si="1"/>
        <v>0</v>
      </c>
      <c r="L597" s="92">
        <f t="shared" si="2"/>
        <v>720</v>
      </c>
      <c r="M597" s="89"/>
      <c r="N597" s="89"/>
      <c r="O597" s="89"/>
      <c r="P597" s="90"/>
    </row>
    <row r="598" spans="1:16" ht="15.75" customHeight="1">
      <c r="A598" s="79"/>
      <c r="B598" s="31"/>
      <c r="C598" s="88"/>
      <c r="D598" s="89"/>
      <c r="E598" s="90"/>
      <c r="F598" s="69"/>
      <c r="G598" s="93">
        <f t="shared" si="3"/>
        <v>1600</v>
      </c>
      <c r="H598" s="89"/>
      <c r="I598" s="90"/>
      <c r="J598" s="67">
        <f t="shared" si="0"/>
        <v>0.45</v>
      </c>
      <c r="K598" s="66">
        <f t="shared" si="1"/>
        <v>0</v>
      </c>
      <c r="L598" s="92">
        <f t="shared" si="2"/>
        <v>720</v>
      </c>
      <c r="M598" s="89"/>
      <c r="N598" s="89"/>
      <c r="O598" s="89"/>
      <c r="P598" s="90"/>
    </row>
    <row r="599" spans="1:16" ht="15.75" customHeight="1">
      <c r="A599" s="79"/>
      <c r="B599" s="31"/>
      <c r="C599" s="88"/>
      <c r="D599" s="89"/>
      <c r="E599" s="90"/>
      <c r="F599" s="69"/>
      <c r="G599" s="93">
        <f t="shared" si="3"/>
        <v>1600</v>
      </c>
      <c r="H599" s="89"/>
      <c r="I599" s="90"/>
      <c r="J599" s="67">
        <f t="shared" si="0"/>
        <v>0.45</v>
      </c>
      <c r="K599" s="66">
        <f t="shared" si="1"/>
        <v>0</v>
      </c>
      <c r="L599" s="92">
        <f t="shared" si="2"/>
        <v>720</v>
      </c>
      <c r="M599" s="89"/>
      <c r="N599" s="89"/>
      <c r="O599" s="89"/>
      <c r="P599" s="90"/>
    </row>
    <row r="600" spans="1:16" ht="15.75" customHeight="1">
      <c r="A600" s="79"/>
      <c r="B600" s="31"/>
      <c r="C600" s="88"/>
      <c r="D600" s="89"/>
      <c r="E600" s="90"/>
      <c r="F600" s="69"/>
      <c r="G600" s="93">
        <f t="shared" si="3"/>
        <v>1600</v>
      </c>
      <c r="H600" s="89"/>
      <c r="I600" s="90"/>
      <c r="J600" s="67">
        <f t="shared" si="0"/>
        <v>0.45</v>
      </c>
      <c r="K600" s="66">
        <f t="shared" si="1"/>
        <v>0</v>
      </c>
      <c r="L600" s="92">
        <f t="shared" si="2"/>
        <v>720</v>
      </c>
      <c r="M600" s="89"/>
      <c r="N600" s="89"/>
      <c r="O600" s="89"/>
      <c r="P600" s="90"/>
    </row>
    <row r="601" spans="1:16" ht="15.75" customHeight="1">
      <c r="A601" s="79"/>
      <c r="B601" s="31"/>
      <c r="C601" s="88"/>
      <c r="D601" s="89"/>
      <c r="E601" s="90"/>
      <c r="F601" s="69"/>
      <c r="G601" s="93">
        <f t="shared" si="3"/>
        <v>1600</v>
      </c>
      <c r="H601" s="89"/>
      <c r="I601" s="90"/>
      <c r="J601" s="67">
        <f t="shared" si="0"/>
        <v>0.45</v>
      </c>
      <c r="K601" s="66">
        <f t="shared" si="1"/>
        <v>0</v>
      </c>
      <c r="L601" s="92">
        <f t="shared" si="2"/>
        <v>720</v>
      </c>
      <c r="M601" s="89"/>
      <c r="N601" s="89"/>
      <c r="O601" s="89"/>
      <c r="P601" s="90"/>
    </row>
    <row r="602" spans="1:16" ht="15.75" customHeight="1">
      <c r="A602" s="79"/>
      <c r="B602" s="31"/>
      <c r="C602" s="88"/>
      <c r="D602" s="89"/>
      <c r="E602" s="90"/>
      <c r="F602" s="69"/>
      <c r="G602" s="93">
        <f t="shared" si="3"/>
        <v>1600</v>
      </c>
      <c r="H602" s="89"/>
      <c r="I602" s="90"/>
      <c r="J602" s="67">
        <f t="shared" si="0"/>
        <v>0.45</v>
      </c>
      <c r="K602" s="66">
        <f t="shared" si="1"/>
        <v>0</v>
      </c>
      <c r="L602" s="92">
        <f t="shared" si="2"/>
        <v>720</v>
      </c>
      <c r="M602" s="89"/>
      <c r="N602" s="89"/>
      <c r="O602" s="89"/>
      <c r="P602" s="90"/>
    </row>
    <row r="603" spans="1:16" ht="15.75" customHeight="1">
      <c r="A603" s="79"/>
      <c r="B603" s="31"/>
      <c r="C603" s="88"/>
      <c r="D603" s="89"/>
      <c r="E603" s="90"/>
      <c r="F603" s="69"/>
      <c r="G603" s="93">
        <f t="shared" si="3"/>
        <v>1600</v>
      </c>
      <c r="H603" s="89"/>
      <c r="I603" s="90"/>
      <c r="J603" s="67">
        <f t="shared" si="0"/>
        <v>0.45</v>
      </c>
      <c r="K603" s="66">
        <f t="shared" si="1"/>
        <v>0</v>
      </c>
      <c r="L603" s="92">
        <f t="shared" si="2"/>
        <v>720</v>
      </c>
      <c r="M603" s="89"/>
      <c r="N603" s="89"/>
      <c r="O603" s="89"/>
      <c r="P603" s="90"/>
    </row>
    <row r="604" spans="1:16" ht="15.75" customHeight="1">
      <c r="A604" s="79"/>
      <c r="B604" s="31"/>
      <c r="C604" s="88"/>
      <c r="D604" s="89"/>
      <c r="E604" s="90"/>
      <c r="F604" s="69"/>
      <c r="G604" s="93">
        <f t="shared" si="3"/>
        <v>1600</v>
      </c>
      <c r="H604" s="89"/>
      <c r="I604" s="90"/>
      <c r="J604" s="67">
        <f t="shared" si="0"/>
        <v>0.45</v>
      </c>
      <c r="K604" s="66">
        <f t="shared" si="1"/>
        <v>0</v>
      </c>
      <c r="L604" s="92">
        <f t="shared" si="2"/>
        <v>720</v>
      </c>
      <c r="M604" s="89"/>
      <c r="N604" s="89"/>
      <c r="O604" s="89"/>
      <c r="P604" s="90"/>
    </row>
    <row r="605" spans="1:16" ht="15.75" customHeight="1">
      <c r="A605" s="79"/>
      <c r="B605" s="31"/>
      <c r="C605" s="88"/>
      <c r="D605" s="89"/>
      <c r="E605" s="90"/>
      <c r="F605" s="69"/>
      <c r="G605" s="93">
        <f t="shared" si="3"/>
        <v>1600</v>
      </c>
      <c r="H605" s="89"/>
      <c r="I605" s="90"/>
      <c r="J605" s="67">
        <f t="shared" si="0"/>
        <v>0.45</v>
      </c>
      <c r="K605" s="66">
        <f t="shared" si="1"/>
        <v>0</v>
      </c>
      <c r="L605" s="92">
        <f t="shared" si="2"/>
        <v>720</v>
      </c>
      <c r="M605" s="89"/>
      <c r="N605" s="89"/>
      <c r="O605" s="89"/>
      <c r="P605" s="90"/>
    </row>
    <row r="606" spans="1:16" ht="15.75" customHeight="1">
      <c r="A606" s="79"/>
      <c r="B606" s="31"/>
      <c r="C606" s="88"/>
      <c r="D606" s="89"/>
      <c r="E606" s="90"/>
      <c r="F606" s="69"/>
      <c r="G606" s="93">
        <f t="shared" si="3"/>
        <v>1600</v>
      </c>
      <c r="H606" s="89"/>
      <c r="I606" s="90"/>
      <c r="J606" s="67">
        <f t="shared" si="0"/>
        <v>0.45</v>
      </c>
      <c r="K606" s="66">
        <f t="shared" si="1"/>
        <v>0</v>
      </c>
      <c r="L606" s="92">
        <f t="shared" si="2"/>
        <v>720</v>
      </c>
      <c r="M606" s="89"/>
      <c r="N606" s="89"/>
      <c r="O606" s="89"/>
      <c r="P606" s="90"/>
    </row>
    <row r="607" spans="1:16" ht="15.75" customHeight="1">
      <c r="A607" s="79"/>
      <c r="B607" s="31"/>
      <c r="C607" s="88"/>
      <c r="D607" s="89"/>
      <c r="E607" s="90"/>
      <c r="F607" s="69"/>
      <c r="G607" s="93">
        <f t="shared" si="3"/>
        <v>1600</v>
      </c>
      <c r="H607" s="89"/>
      <c r="I607" s="90"/>
      <c r="J607" s="67">
        <f t="shared" si="0"/>
        <v>0.45</v>
      </c>
      <c r="K607" s="66">
        <f t="shared" si="1"/>
        <v>0</v>
      </c>
      <c r="L607" s="92">
        <f t="shared" si="2"/>
        <v>720</v>
      </c>
      <c r="M607" s="89"/>
      <c r="N607" s="89"/>
      <c r="O607" s="89"/>
      <c r="P607" s="90"/>
    </row>
    <row r="608" spans="1:16" ht="15.75" customHeight="1">
      <c r="A608" s="79"/>
      <c r="B608" s="31"/>
      <c r="C608" s="88"/>
      <c r="D608" s="89"/>
      <c r="E608" s="90"/>
      <c r="F608" s="69"/>
      <c r="G608" s="93">
        <f t="shared" si="3"/>
        <v>1600</v>
      </c>
      <c r="H608" s="89"/>
      <c r="I608" s="90"/>
      <c r="J608" s="67">
        <f t="shared" si="0"/>
        <v>0.45</v>
      </c>
      <c r="K608" s="66">
        <f t="shared" si="1"/>
        <v>0</v>
      </c>
      <c r="L608" s="92">
        <f t="shared" si="2"/>
        <v>720</v>
      </c>
      <c r="M608" s="89"/>
      <c r="N608" s="89"/>
      <c r="O608" s="89"/>
      <c r="P608" s="90"/>
    </row>
    <row r="609" spans="1:16" ht="15.75" customHeight="1">
      <c r="A609" s="79"/>
      <c r="B609" s="31"/>
      <c r="C609" s="88"/>
      <c r="D609" s="89"/>
      <c r="E609" s="90"/>
      <c r="F609" s="69"/>
      <c r="G609" s="93">
        <f t="shared" si="3"/>
        <v>1600</v>
      </c>
      <c r="H609" s="89"/>
      <c r="I609" s="90"/>
      <c r="J609" s="67">
        <f t="shared" si="0"/>
        <v>0.45</v>
      </c>
      <c r="K609" s="66">
        <f t="shared" si="1"/>
        <v>0</v>
      </c>
      <c r="L609" s="92">
        <f t="shared" si="2"/>
        <v>720</v>
      </c>
      <c r="M609" s="89"/>
      <c r="N609" s="89"/>
      <c r="O609" s="89"/>
      <c r="P609" s="90"/>
    </row>
    <row r="610" spans="1:16" ht="15.75" customHeight="1">
      <c r="A610" s="79"/>
      <c r="B610" s="31"/>
      <c r="C610" s="88"/>
      <c r="D610" s="89"/>
      <c r="E610" s="90"/>
      <c r="F610" s="69"/>
      <c r="G610" s="93">
        <f t="shared" si="3"/>
        <v>1600</v>
      </c>
      <c r="H610" s="89"/>
      <c r="I610" s="90"/>
      <c r="J610" s="67">
        <f t="shared" si="0"/>
        <v>0.45</v>
      </c>
      <c r="K610" s="66">
        <f t="shared" si="1"/>
        <v>0</v>
      </c>
      <c r="L610" s="92">
        <f t="shared" si="2"/>
        <v>720</v>
      </c>
      <c r="M610" s="89"/>
      <c r="N610" s="89"/>
      <c r="O610" s="89"/>
      <c r="P610" s="90"/>
    </row>
    <row r="611" spans="1:16" ht="15.75" customHeight="1">
      <c r="A611" s="79"/>
      <c r="B611" s="31"/>
      <c r="C611" s="88"/>
      <c r="D611" s="89"/>
      <c r="E611" s="90"/>
      <c r="F611" s="69"/>
      <c r="G611" s="93">
        <f t="shared" si="3"/>
        <v>1600</v>
      </c>
      <c r="H611" s="89"/>
      <c r="I611" s="90"/>
      <c r="J611" s="67">
        <f t="shared" si="0"/>
        <v>0.45</v>
      </c>
      <c r="K611" s="66">
        <f t="shared" si="1"/>
        <v>0</v>
      </c>
      <c r="L611" s="92">
        <f t="shared" si="2"/>
        <v>720</v>
      </c>
      <c r="M611" s="89"/>
      <c r="N611" s="89"/>
      <c r="O611" s="89"/>
      <c r="P611" s="90"/>
    </row>
    <row r="612" spans="1:16" ht="15.75" customHeight="1">
      <c r="A612" s="79"/>
      <c r="B612" s="31"/>
      <c r="C612" s="88"/>
      <c r="D612" s="89"/>
      <c r="E612" s="90"/>
      <c r="F612" s="69"/>
      <c r="G612" s="93">
        <f t="shared" si="3"/>
        <v>1600</v>
      </c>
      <c r="H612" s="89"/>
      <c r="I612" s="90"/>
      <c r="J612" s="67">
        <f t="shared" si="0"/>
        <v>0.45</v>
      </c>
      <c r="K612" s="66">
        <f t="shared" si="1"/>
        <v>0</v>
      </c>
      <c r="L612" s="92">
        <f t="shared" si="2"/>
        <v>720</v>
      </c>
      <c r="M612" s="89"/>
      <c r="N612" s="89"/>
      <c r="O612" s="89"/>
      <c r="P612" s="90"/>
    </row>
    <row r="613" spans="1:16" ht="15.75" customHeight="1">
      <c r="A613" s="79"/>
      <c r="B613" s="31"/>
      <c r="C613" s="88"/>
      <c r="D613" s="89"/>
      <c r="E613" s="90"/>
      <c r="F613" s="69"/>
      <c r="G613" s="93">
        <f t="shared" si="3"/>
        <v>1600</v>
      </c>
      <c r="H613" s="89"/>
      <c r="I613" s="90"/>
      <c r="J613" s="67">
        <f t="shared" si="0"/>
        <v>0.45</v>
      </c>
      <c r="K613" s="66">
        <f t="shared" si="1"/>
        <v>0</v>
      </c>
      <c r="L613" s="92">
        <f t="shared" si="2"/>
        <v>720</v>
      </c>
      <c r="M613" s="89"/>
      <c r="N613" s="89"/>
      <c r="O613" s="89"/>
      <c r="P613" s="90"/>
    </row>
    <row r="614" spans="1:16" ht="15.75" customHeight="1">
      <c r="A614" s="79"/>
      <c r="B614" s="31"/>
      <c r="C614" s="88"/>
      <c r="D614" s="89"/>
      <c r="E614" s="90"/>
      <c r="F614" s="69"/>
      <c r="G614" s="93">
        <f t="shared" si="3"/>
        <v>1600</v>
      </c>
      <c r="H614" s="89"/>
      <c r="I614" s="90"/>
      <c r="J614" s="67">
        <f t="shared" si="0"/>
        <v>0.45</v>
      </c>
      <c r="K614" s="66">
        <f t="shared" si="1"/>
        <v>0</v>
      </c>
      <c r="L614" s="92">
        <f t="shared" si="2"/>
        <v>720</v>
      </c>
      <c r="M614" s="89"/>
      <c r="N614" s="89"/>
      <c r="O614" s="89"/>
      <c r="P614" s="90"/>
    </row>
    <row r="615" spans="1:16" ht="15.75" customHeight="1">
      <c r="A615" s="79"/>
      <c r="B615" s="31"/>
      <c r="C615" s="88"/>
      <c r="D615" s="89"/>
      <c r="E615" s="90"/>
      <c r="F615" s="69"/>
      <c r="G615" s="93">
        <f t="shared" si="3"/>
        <v>1600</v>
      </c>
      <c r="H615" s="89"/>
      <c r="I615" s="90"/>
      <c r="J615" s="67">
        <f t="shared" si="0"/>
        <v>0.45</v>
      </c>
      <c r="K615" s="66">
        <f t="shared" si="1"/>
        <v>0</v>
      </c>
      <c r="L615" s="92">
        <f t="shared" si="2"/>
        <v>720</v>
      </c>
      <c r="M615" s="89"/>
      <c r="N615" s="89"/>
      <c r="O615" s="89"/>
      <c r="P615" s="90"/>
    </row>
    <row r="616" spans="1:16" ht="15.75" customHeight="1">
      <c r="A616" s="79"/>
      <c r="B616" s="31"/>
      <c r="C616" s="88"/>
      <c r="D616" s="89"/>
      <c r="E616" s="90"/>
      <c r="F616" s="69"/>
      <c r="G616" s="93">
        <f t="shared" si="3"/>
        <v>1600</v>
      </c>
      <c r="H616" s="89"/>
      <c r="I616" s="90"/>
      <c r="J616" s="67">
        <f t="shared" si="0"/>
        <v>0.45</v>
      </c>
      <c r="K616" s="66">
        <f t="shared" si="1"/>
        <v>0</v>
      </c>
      <c r="L616" s="92">
        <f t="shared" si="2"/>
        <v>720</v>
      </c>
      <c r="M616" s="89"/>
      <c r="N616" s="89"/>
      <c r="O616" s="89"/>
      <c r="P616" s="90"/>
    </row>
    <row r="617" spans="1:16" ht="15.75" customHeight="1">
      <c r="A617" s="79"/>
      <c r="B617" s="31"/>
      <c r="C617" s="88"/>
      <c r="D617" s="89"/>
      <c r="E617" s="90"/>
      <c r="F617" s="69"/>
      <c r="G617" s="93">
        <f t="shared" si="3"/>
        <v>1600</v>
      </c>
      <c r="H617" s="89"/>
      <c r="I617" s="90"/>
      <c r="J617" s="67">
        <f t="shared" si="0"/>
        <v>0.45</v>
      </c>
      <c r="K617" s="66">
        <f t="shared" si="1"/>
        <v>0</v>
      </c>
      <c r="L617" s="92">
        <f t="shared" si="2"/>
        <v>720</v>
      </c>
      <c r="M617" s="89"/>
      <c r="N617" s="89"/>
      <c r="O617" s="89"/>
      <c r="P617" s="90"/>
    </row>
    <row r="618" spans="1:16" ht="15.75" customHeight="1">
      <c r="A618" s="79"/>
      <c r="B618" s="31"/>
      <c r="C618" s="88"/>
      <c r="D618" s="89"/>
      <c r="E618" s="90"/>
      <c r="F618" s="69"/>
      <c r="G618" s="93">
        <f t="shared" si="3"/>
        <v>1600</v>
      </c>
      <c r="H618" s="89"/>
      <c r="I618" s="90"/>
      <c r="J618" s="67">
        <f t="shared" si="0"/>
        <v>0.45</v>
      </c>
      <c r="K618" s="66">
        <f t="shared" si="1"/>
        <v>0</v>
      </c>
      <c r="L618" s="92">
        <f t="shared" si="2"/>
        <v>720</v>
      </c>
      <c r="M618" s="89"/>
      <c r="N618" s="89"/>
      <c r="O618" s="89"/>
      <c r="P618" s="90"/>
    </row>
    <row r="619" spans="1:16" ht="15.75" customHeight="1">
      <c r="A619" s="79"/>
      <c r="B619" s="31"/>
      <c r="C619" s="88"/>
      <c r="D619" s="89"/>
      <c r="E619" s="90"/>
      <c r="F619" s="69"/>
      <c r="G619" s="93">
        <f t="shared" si="3"/>
        <v>1600</v>
      </c>
      <c r="H619" s="89"/>
      <c r="I619" s="90"/>
      <c r="J619" s="67">
        <f t="shared" si="0"/>
        <v>0.45</v>
      </c>
      <c r="K619" s="66">
        <f t="shared" si="1"/>
        <v>0</v>
      </c>
      <c r="L619" s="92">
        <f t="shared" si="2"/>
        <v>720</v>
      </c>
      <c r="M619" s="89"/>
      <c r="N619" s="89"/>
      <c r="O619" s="89"/>
      <c r="P619" s="90"/>
    </row>
    <row r="620" spans="1:16" ht="15.75" customHeight="1">
      <c r="A620" s="79"/>
      <c r="B620" s="31"/>
      <c r="C620" s="88"/>
      <c r="D620" s="89"/>
      <c r="E620" s="90"/>
      <c r="F620" s="69"/>
      <c r="G620" s="93">
        <f t="shared" si="3"/>
        <v>1600</v>
      </c>
      <c r="H620" s="89"/>
      <c r="I620" s="90"/>
      <c r="J620" s="67">
        <f t="shared" si="0"/>
        <v>0.45</v>
      </c>
      <c r="K620" s="66">
        <f t="shared" si="1"/>
        <v>0</v>
      </c>
      <c r="L620" s="92">
        <f t="shared" si="2"/>
        <v>720</v>
      </c>
      <c r="M620" s="89"/>
      <c r="N620" s="89"/>
      <c r="O620" s="89"/>
      <c r="P620" s="90"/>
    </row>
    <row r="621" spans="1:16" ht="15.75" customHeight="1">
      <c r="A621" s="79"/>
      <c r="B621" s="31"/>
      <c r="C621" s="88"/>
      <c r="D621" s="89"/>
      <c r="E621" s="90"/>
      <c r="F621" s="69"/>
      <c r="G621" s="93">
        <f t="shared" si="3"/>
        <v>1600</v>
      </c>
      <c r="H621" s="89"/>
      <c r="I621" s="90"/>
      <c r="J621" s="67">
        <f t="shared" si="0"/>
        <v>0.45</v>
      </c>
      <c r="K621" s="66">
        <f t="shared" si="1"/>
        <v>0</v>
      </c>
      <c r="L621" s="92">
        <f t="shared" si="2"/>
        <v>720</v>
      </c>
      <c r="M621" s="89"/>
      <c r="N621" s="89"/>
      <c r="O621" s="89"/>
      <c r="P621" s="90"/>
    </row>
    <row r="622" spans="1:16" ht="15.75" customHeight="1">
      <c r="A622" s="79"/>
      <c r="B622" s="31"/>
      <c r="C622" s="88"/>
      <c r="D622" s="89"/>
      <c r="E622" s="90"/>
      <c r="F622" s="69"/>
      <c r="G622" s="93">
        <f t="shared" si="3"/>
        <v>1600</v>
      </c>
      <c r="H622" s="89"/>
      <c r="I622" s="90"/>
      <c r="J622" s="67">
        <f t="shared" si="0"/>
        <v>0.45</v>
      </c>
      <c r="K622" s="66">
        <f t="shared" si="1"/>
        <v>0</v>
      </c>
      <c r="L622" s="92">
        <f t="shared" si="2"/>
        <v>720</v>
      </c>
      <c r="M622" s="89"/>
      <c r="N622" s="89"/>
      <c r="O622" s="89"/>
      <c r="P622" s="90"/>
    </row>
    <row r="623" spans="1:16" ht="15.75" customHeight="1">
      <c r="A623" s="79"/>
      <c r="B623" s="31"/>
      <c r="C623" s="88"/>
      <c r="D623" s="89"/>
      <c r="E623" s="90"/>
      <c r="F623" s="69"/>
      <c r="G623" s="93">
        <f t="shared" si="3"/>
        <v>1600</v>
      </c>
      <c r="H623" s="89"/>
      <c r="I623" s="90"/>
      <c r="J623" s="67">
        <f t="shared" si="0"/>
        <v>0.45</v>
      </c>
      <c r="K623" s="66">
        <f t="shared" si="1"/>
        <v>0</v>
      </c>
      <c r="L623" s="92">
        <f t="shared" si="2"/>
        <v>720</v>
      </c>
      <c r="M623" s="89"/>
      <c r="N623" s="89"/>
      <c r="O623" s="89"/>
      <c r="P623" s="90"/>
    </row>
    <row r="624" spans="1:16" ht="15.75" customHeight="1">
      <c r="A624" s="79"/>
      <c r="B624" s="31"/>
      <c r="C624" s="88"/>
      <c r="D624" s="89"/>
      <c r="E624" s="90"/>
      <c r="F624" s="69"/>
      <c r="G624" s="93">
        <f t="shared" si="3"/>
        <v>1600</v>
      </c>
      <c r="H624" s="89"/>
      <c r="I624" s="90"/>
      <c r="J624" s="67">
        <f t="shared" si="0"/>
        <v>0.45</v>
      </c>
      <c r="K624" s="66">
        <f t="shared" si="1"/>
        <v>0</v>
      </c>
      <c r="L624" s="92">
        <f t="shared" si="2"/>
        <v>720</v>
      </c>
      <c r="M624" s="89"/>
      <c r="N624" s="89"/>
      <c r="O624" s="89"/>
      <c r="P624" s="90"/>
    </row>
    <row r="625" spans="1:16" ht="15.75" customHeight="1">
      <c r="A625" s="79"/>
      <c r="B625" s="31"/>
      <c r="C625" s="88"/>
      <c r="D625" s="89"/>
      <c r="E625" s="90"/>
      <c r="F625" s="69"/>
      <c r="G625" s="93">
        <f t="shared" si="3"/>
        <v>1600</v>
      </c>
      <c r="H625" s="89"/>
      <c r="I625" s="90"/>
      <c r="J625" s="67">
        <f t="shared" si="0"/>
        <v>0.45</v>
      </c>
      <c r="K625" s="66">
        <f t="shared" si="1"/>
        <v>0</v>
      </c>
      <c r="L625" s="92">
        <f t="shared" si="2"/>
        <v>720</v>
      </c>
      <c r="M625" s="89"/>
      <c r="N625" s="89"/>
      <c r="O625" s="89"/>
      <c r="P625" s="90"/>
    </row>
    <row r="626" spans="1:16" ht="15.75" customHeight="1">
      <c r="A626" s="79"/>
      <c r="B626" s="31"/>
      <c r="C626" s="88"/>
      <c r="D626" s="89"/>
      <c r="E626" s="90"/>
      <c r="F626" s="69"/>
      <c r="G626" s="93">
        <f t="shared" si="3"/>
        <v>1600</v>
      </c>
      <c r="H626" s="89"/>
      <c r="I626" s="90"/>
      <c r="J626" s="67">
        <f t="shared" si="0"/>
        <v>0.45</v>
      </c>
      <c r="K626" s="66">
        <f t="shared" si="1"/>
        <v>0</v>
      </c>
      <c r="L626" s="92">
        <f t="shared" si="2"/>
        <v>720</v>
      </c>
      <c r="M626" s="89"/>
      <c r="N626" s="89"/>
      <c r="O626" s="89"/>
      <c r="P626" s="90"/>
    </row>
    <row r="627" spans="1:16" ht="15.75" customHeight="1">
      <c r="A627" s="79"/>
      <c r="B627" s="31"/>
      <c r="C627" s="88"/>
      <c r="D627" s="89"/>
      <c r="E627" s="90"/>
      <c r="F627" s="69"/>
      <c r="G627" s="93">
        <f t="shared" si="3"/>
        <v>1600</v>
      </c>
      <c r="H627" s="89"/>
      <c r="I627" s="90"/>
      <c r="J627" s="67">
        <f t="shared" si="0"/>
        <v>0.45</v>
      </c>
      <c r="K627" s="66">
        <f t="shared" si="1"/>
        <v>0</v>
      </c>
      <c r="L627" s="92">
        <f t="shared" si="2"/>
        <v>720</v>
      </c>
      <c r="M627" s="89"/>
      <c r="N627" s="89"/>
      <c r="O627" s="89"/>
      <c r="P627" s="90"/>
    </row>
    <row r="628" spans="1:16" ht="15.75" customHeight="1">
      <c r="A628" s="79"/>
      <c r="B628" s="31"/>
      <c r="C628" s="88"/>
      <c r="D628" s="89"/>
      <c r="E628" s="90"/>
      <c r="F628" s="69"/>
      <c r="G628" s="93">
        <f t="shared" si="3"/>
        <v>1600</v>
      </c>
      <c r="H628" s="89"/>
      <c r="I628" s="90"/>
      <c r="J628" s="67">
        <f t="shared" si="0"/>
        <v>0.45</v>
      </c>
      <c r="K628" s="66">
        <f t="shared" si="1"/>
        <v>0</v>
      </c>
      <c r="L628" s="92">
        <f t="shared" si="2"/>
        <v>720</v>
      </c>
      <c r="M628" s="89"/>
      <c r="N628" s="89"/>
      <c r="O628" s="89"/>
      <c r="P628" s="90"/>
    </row>
    <row r="629" spans="1:16" ht="15.75" customHeight="1">
      <c r="A629" s="79"/>
      <c r="B629" s="31"/>
      <c r="C629" s="88"/>
      <c r="D629" s="89"/>
      <c r="E629" s="90"/>
      <c r="F629" s="69"/>
      <c r="G629" s="93">
        <f t="shared" si="3"/>
        <v>1600</v>
      </c>
      <c r="H629" s="89"/>
      <c r="I629" s="90"/>
      <c r="J629" s="67">
        <f t="shared" si="0"/>
        <v>0.45</v>
      </c>
      <c r="K629" s="66">
        <f t="shared" si="1"/>
        <v>0</v>
      </c>
      <c r="L629" s="92">
        <f t="shared" si="2"/>
        <v>720</v>
      </c>
      <c r="M629" s="89"/>
      <c r="N629" s="89"/>
      <c r="O629" s="89"/>
      <c r="P629" s="90"/>
    </row>
    <row r="630" spans="1:16" ht="15.75" customHeight="1">
      <c r="A630" s="79"/>
      <c r="B630" s="31"/>
      <c r="C630" s="88"/>
      <c r="D630" s="89"/>
      <c r="E630" s="90"/>
      <c r="F630" s="69"/>
      <c r="G630" s="93">
        <f t="shared" si="3"/>
        <v>1600</v>
      </c>
      <c r="H630" s="89"/>
      <c r="I630" s="90"/>
      <c r="J630" s="67">
        <f t="shared" si="0"/>
        <v>0.45</v>
      </c>
      <c r="K630" s="66">
        <f t="shared" si="1"/>
        <v>0</v>
      </c>
      <c r="L630" s="92">
        <f t="shared" si="2"/>
        <v>720</v>
      </c>
      <c r="M630" s="89"/>
      <c r="N630" s="89"/>
      <c r="O630" s="89"/>
      <c r="P630" s="90"/>
    </row>
    <row r="631" spans="1:16" ht="15.75" customHeight="1">
      <c r="A631" s="79"/>
      <c r="B631" s="31"/>
      <c r="C631" s="88"/>
      <c r="D631" s="89"/>
      <c r="E631" s="90"/>
      <c r="F631" s="69"/>
      <c r="G631" s="93">
        <f t="shared" si="3"/>
        <v>1600</v>
      </c>
      <c r="H631" s="89"/>
      <c r="I631" s="90"/>
      <c r="J631" s="67">
        <f t="shared" si="0"/>
        <v>0.45</v>
      </c>
      <c r="K631" s="66">
        <f t="shared" si="1"/>
        <v>0</v>
      </c>
      <c r="L631" s="92">
        <f t="shared" si="2"/>
        <v>720</v>
      </c>
      <c r="M631" s="89"/>
      <c r="N631" s="89"/>
      <c r="O631" s="89"/>
      <c r="P631" s="90"/>
    </row>
    <row r="632" spans="1:16" ht="15.75" customHeight="1">
      <c r="A632" s="79"/>
      <c r="B632" s="31"/>
      <c r="C632" s="88"/>
      <c r="D632" s="89"/>
      <c r="E632" s="90"/>
      <c r="F632" s="69"/>
      <c r="G632" s="93">
        <f t="shared" si="3"/>
        <v>1600</v>
      </c>
      <c r="H632" s="89"/>
      <c r="I632" s="90"/>
      <c r="J632" s="67">
        <f t="shared" si="0"/>
        <v>0.45</v>
      </c>
      <c r="K632" s="66">
        <f t="shared" si="1"/>
        <v>0</v>
      </c>
      <c r="L632" s="92">
        <f t="shared" si="2"/>
        <v>720</v>
      </c>
      <c r="M632" s="89"/>
      <c r="N632" s="89"/>
      <c r="O632" s="89"/>
      <c r="P632" s="90"/>
    </row>
    <row r="633" spans="1:16" ht="15.75" customHeight="1">
      <c r="A633" s="79"/>
      <c r="B633" s="31"/>
      <c r="C633" s="88"/>
      <c r="D633" s="89"/>
      <c r="E633" s="90"/>
      <c r="F633" s="69"/>
      <c r="G633" s="93">
        <f t="shared" si="3"/>
        <v>1600</v>
      </c>
      <c r="H633" s="89"/>
      <c r="I633" s="90"/>
      <c r="J633" s="67">
        <f t="shared" si="0"/>
        <v>0.45</v>
      </c>
      <c r="K633" s="66">
        <f t="shared" si="1"/>
        <v>0</v>
      </c>
      <c r="L633" s="92">
        <f t="shared" si="2"/>
        <v>720</v>
      </c>
      <c r="M633" s="89"/>
      <c r="N633" s="89"/>
      <c r="O633" s="89"/>
      <c r="P633" s="90"/>
    </row>
    <row r="634" spans="1:16" ht="15.75" customHeight="1">
      <c r="A634" s="79"/>
      <c r="B634" s="31"/>
      <c r="C634" s="88"/>
      <c r="D634" s="89"/>
      <c r="E634" s="90"/>
      <c r="F634" s="69"/>
      <c r="G634" s="93">
        <f t="shared" si="3"/>
        <v>1600</v>
      </c>
      <c r="H634" s="89"/>
      <c r="I634" s="90"/>
      <c r="J634" s="67">
        <f t="shared" si="0"/>
        <v>0.45</v>
      </c>
      <c r="K634" s="66">
        <f t="shared" si="1"/>
        <v>0</v>
      </c>
      <c r="L634" s="92">
        <f t="shared" si="2"/>
        <v>720</v>
      </c>
      <c r="M634" s="89"/>
      <c r="N634" s="89"/>
      <c r="O634" s="89"/>
      <c r="P634" s="90"/>
    </row>
    <row r="635" spans="1:16" ht="15.75" customHeight="1">
      <c r="A635" s="79"/>
      <c r="B635" s="31"/>
      <c r="C635" s="88"/>
      <c r="D635" s="89"/>
      <c r="E635" s="90"/>
      <c r="F635" s="69"/>
      <c r="G635" s="93">
        <f t="shared" si="3"/>
        <v>1600</v>
      </c>
      <c r="H635" s="89"/>
      <c r="I635" s="90"/>
      <c r="J635" s="67">
        <f t="shared" si="0"/>
        <v>0.45</v>
      </c>
      <c r="K635" s="66">
        <f t="shared" si="1"/>
        <v>0</v>
      </c>
      <c r="L635" s="92">
        <f t="shared" si="2"/>
        <v>720</v>
      </c>
      <c r="M635" s="89"/>
      <c r="N635" s="89"/>
      <c r="O635" s="89"/>
      <c r="P635" s="90"/>
    </row>
    <row r="636" spans="1:16" ht="15.75" customHeight="1">
      <c r="A636" s="79"/>
      <c r="B636" s="31"/>
      <c r="C636" s="88"/>
      <c r="D636" s="89"/>
      <c r="E636" s="90"/>
      <c r="F636" s="69"/>
      <c r="G636" s="93">
        <f t="shared" si="3"/>
        <v>1600</v>
      </c>
      <c r="H636" s="89"/>
      <c r="I636" s="90"/>
      <c r="J636" s="67">
        <f t="shared" si="0"/>
        <v>0.45</v>
      </c>
      <c r="K636" s="66">
        <f t="shared" si="1"/>
        <v>0</v>
      </c>
      <c r="L636" s="92">
        <f t="shared" si="2"/>
        <v>720</v>
      </c>
      <c r="M636" s="89"/>
      <c r="N636" s="89"/>
      <c r="O636" s="89"/>
      <c r="P636" s="90"/>
    </row>
    <row r="637" spans="1:16" ht="15.75" customHeight="1">
      <c r="A637" s="79"/>
      <c r="B637" s="31"/>
      <c r="C637" s="88"/>
      <c r="D637" s="89"/>
      <c r="E637" s="90"/>
      <c r="F637" s="69"/>
      <c r="G637" s="93">
        <f t="shared" si="3"/>
        <v>1600</v>
      </c>
      <c r="H637" s="89"/>
      <c r="I637" s="90"/>
      <c r="J637" s="67">
        <f t="shared" si="0"/>
        <v>0.45</v>
      </c>
      <c r="K637" s="66">
        <f t="shared" si="1"/>
        <v>0</v>
      </c>
      <c r="L637" s="92">
        <f t="shared" si="2"/>
        <v>720</v>
      </c>
      <c r="M637" s="89"/>
      <c r="N637" s="89"/>
      <c r="O637" s="89"/>
      <c r="P637" s="90"/>
    </row>
    <row r="638" spans="1:16" ht="15.75" customHeight="1">
      <c r="A638" s="79"/>
      <c r="B638" s="31"/>
      <c r="C638" s="88"/>
      <c r="D638" s="89"/>
      <c r="E638" s="90"/>
      <c r="F638" s="69"/>
      <c r="G638" s="93">
        <f t="shared" si="3"/>
        <v>1600</v>
      </c>
      <c r="H638" s="89"/>
      <c r="I638" s="90"/>
      <c r="J638" s="67">
        <f t="shared" si="0"/>
        <v>0.45</v>
      </c>
      <c r="K638" s="66">
        <f t="shared" si="1"/>
        <v>0</v>
      </c>
      <c r="L638" s="92">
        <f t="shared" si="2"/>
        <v>720</v>
      </c>
      <c r="M638" s="89"/>
      <c r="N638" s="89"/>
      <c r="O638" s="89"/>
      <c r="P638" s="90"/>
    </row>
    <row r="639" spans="1:16" ht="15.75" customHeight="1">
      <c r="A639" s="79"/>
      <c r="B639" s="31"/>
      <c r="C639" s="88"/>
      <c r="D639" s="89"/>
      <c r="E639" s="90"/>
      <c r="F639" s="69"/>
      <c r="G639" s="93">
        <f t="shared" si="3"/>
        <v>1600</v>
      </c>
      <c r="H639" s="89"/>
      <c r="I639" s="90"/>
      <c r="J639" s="67">
        <f t="shared" si="0"/>
        <v>0.45</v>
      </c>
      <c r="K639" s="66">
        <f t="shared" si="1"/>
        <v>0</v>
      </c>
      <c r="L639" s="92">
        <f t="shared" si="2"/>
        <v>720</v>
      </c>
      <c r="M639" s="89"/>
      <c r="N639" s="89"/>
      <c r="O639" s="89"/>
      <c r="P639" s="90"/>
    </row>
    <row r="640" spans="1:16" ht="15.75" customHeight="1">
      <c r="A640" s="79"/>
      <c r="B640" s="31"/>
      <c r="C640" s="88"/>
      <c r="D640" s="89"/>
      <c r="E640" s="90"/>
      <c r="F640" s="69"/>
      <c r="G640" s="93">
        <f t="shared" si="3"/>
        <v>1600</v>
      </c>
      <c r="H640" s="89"/>
      <c r="I640" s="90"/>
      <c r="J640" s="67">
        <f t="shared" si="0"/>
        <v>0.45</v>
      </c>
      <c r="K640" s="66">
        <f t="shared" si="1"/>
        <v>0</v>
      </c>
      <c r="L640" s="92">
        <f t="shared" si="2"/>
        <v>720</v>
      </c>
      <c r="M640" s="89"/>
      <c r="N640" s="89"/>
      <c r="O640" s="89"/>
      <c r="P640" s="90"/>
    </row>
    <row r="641" spans="1:16" ht="15.75" customHeight="1">
      <c r="A641" s="79"/>
      <c r="B641" s="31"/>
      <c r="C641" s="88"/>
      <c r="D641" s="89"/>
      <c r="E641" s="90"/>
      <c r="F641" s="69"/>
      <c r="G641" s="93">
        <f t="shared" si="3"/>
        <v>1600</v>
      </c>
      <c r="H641" s="89"/>
      <c r="I641" s="90"/>
      <c r="J641" s="67">
        <f t="shared" si="0"/>
        <v>0.45</v>
      </c>
      <c r="K641" s="66">
        <f t="shared" si="1"/>
        <v>0</v>
      </c>
      <c r="L641" s="92">
        <f t="shared" si="2"/>
        <v>720</v>
      </c>
      <c r="M641" s="89"/>
      <c r="N641" s="89"/>
      <c r="O641" s="89"/>
      <c r="P641" s="90"/>
    </row>
    <row r="642" spans="1:16" ht="15.75" customHeight="1">
      <c r="A642" s="79"/>
      <c r="B642" s="31"/>
      <c r="C642" s="88"/>
      <c r="D642" s="89"/>
      <c r="E642" s="90"/>
      <c r="F642" s="69"/>
      <c r="G642" s="93">
        <f t="shared" si="3"/>
        <v>1600</v>
      </c>
      <c r="H642" s="89"/>
      <c r="I642" s="90"/>
      <c r="J642" s="67">
        <f t="shared" si="0"/>
        <v>0.45</v>
      </c>
      <c r="K642" s="66">
        <f t="shared" si="1"/>
        <v>0</v>
      </c>
      <c r="L642" s="92">
        <f t="shared" si="2"/>
        <v>720</v>
      </c>
      <c r="M642" s="89"/>
      <c r="N642" s="89"/>
      <c r="O642" s="89"/>
      <c r="P642" s="90"/>
    </row>
    <row r="643" spans="1:16" ht="15.75" customHeight="1">
      <c r="A643" s="79"/>
      <c r="B643" s="31"/>
      <c r="C643" s="88"/>
      <c r="D643" s="89"/>
      <c r="E643" s="90"/>
      <c r="F643" s="69"/>
      <c r="G643" s="93">
        <f t="shared" si="3"/>
        <v>1600</v>
      </c>
      <c r="H643" s="89"/>
      <c r="I643" s="90"/>
      <c r="J643" s="67">
        <f t="shared" si="0"/>
        <v>0.45</v>
      </c>
      <c r="K643" s="66">
        <f t="shared" si="1"/>
        <v>0</v>
      </c>
      <c r="L643" s="92">
        <f t="shared" si="2"/>
        <v>720</v>
      </c>
      <c r="M643" s="89"/>
      <c r="N643" s="89"/>
      <c r="O643" s="89"/>
      <c r="P643" s="90"/>
    </row>
    <row r="644" spans="1:16" ht="15.75" customHeight="1">
      <c r="A644" s="79"/>
      <c r="B644" s="31"/>
      <c r="C644" s="88"/>
      <c r="D644" s="89"/>
      <c r="E644" s="90"/>
      <c r="F644" s="69"/>
      <c r="G644" s="93">
        <f t="shared" si="3"/>
        <v>1600</v>
      </c>
      <c r="H644" s="89"/>
      <c r="I644" s="90"/>
      <c r="J644" s="67">
        <f t="shared" si="0"/>
        <v>0.45</v>
      </c>
      <c r="K644" s="66">
        <f t="shared" si="1"/>
        <v>0</v>
      </c>
      <c r="L644" s="92">
        <f t="shared" si="2"/>
        <v>720</v>
      </c>
      <c r="M644" s="89"/>
      <c r="N644" s="89"/>
      <c r="O644" s="89"/>
      <c r="P644" s="90"/>
    </row>
    <row r="645" spans="1:16" ht="15.75" customHeight="1">
      <c r="A645" s="79"/>
      <c r="B645" s="31"/>
      <c r="C645" s="88"/>
      <c r="D645" s="89"/>
      <c r="E645" s="90"/>
      <c r="F645" s="69"/>
      <c r="G645" s="93">
        <f t="shared" si="3"/>
        <v>1600</v>
      </c>
      <c r="H645" s="89"/>
      <c r="I645" s="90"/>
      <c r="J645" s="67">
        <f t="shared" si="0"/>
        <v>0.45</v>
      </c>
      <c r="K645" s="66">
        <f t="shared" si="1"/>
        <v>0</v>
      </c>
      <c r="L645" s="92">
        <f t="shared" si="2"/>
        <v>720</v>
      </c>
      <c r="M645" s="89"/>
      <c r="N645" s="89"/>
      <c r="O645" s="89"/>
      <c r="P645" s="90"/>
    </row>
    <row r="646" spans="1:16" ht="15.75" customHeight="1">
      <c r="A646" s="79"/>
      <c r="B646" s="31"/>
      <c r="C646" s="88"/>
      <c r="D646" s="89"/>
      <c r="E646" s="90"/>
      <c r="F646" s="69"/>
      <c r="G646" s="93">
        <f t="shared" si="3"/>
        <v>1600</v>
      </c>
      <c r="H646" s="89"/>
      <c r="I646" s="90"/>
      <c r="J646" s="67">
        <f t="shared" si="0"/>
        <v>0.45</v>
      </c>
      <c r="K646" s="66">
        <f t="shared" si="1"/>
        <v>0</v>
      </c>
      <c r="L646" s="92">
        <f t="shared" si="2"/>
        <v>720</v>
      </c>
      <c r="M646" s="89"/>
      <c r="N646" s="89"/>
      <c r="O646" s="89"/>
      <c r="P646" s="90"/>
    </row>
    <row r="647" spans="1:16" ht="15.75" customHeight="1">
      <c r="A647" s="79"/>
      <c r="B647" s="31"/>
      <c r="C647" s="88"/>
      <c r="D647" s="89"/>
      <c r="E647" s="90"/>
      <c r="F647" s="69"/>
      <c r="G647" s="93">
        <f t="shared" si="3"/>
        <v>1600</v>
      </c>
      <c r="H647" s="89"/>
      <c r="I647" s="90"/>
      <c r="J647" s="67">
        <f t="shared" si="0"/>
        <v>0.45</v>
      </c>
      <c r="K647" s="66">
        <f t="shared" si="1"/>
        <v>0</v>
      </c>
      <c r="L647" s="92">
        <f t="shared" si="2"/>
        <v>720</v>
      </c>
      <c r="M647" s="89"/>
      <c r="N647" s="89"/>
      <c r="O647" s="89"/>
      <c r="P647" s="90"/>
    </row>
    <row r="648" spans="1:16" ht="15.75" customHeight="1">
      <c r="A648" s="79"/>
      <c r="B648" s="31"/>
      <c r="C648" s="88"/>
      <c r="D648" s="89"/>
      <c r="E648" s="90"/>
      <c r="F648" s="69"/>
      <c r="G648" s="93">
        <f t="shared" si="3"/>
        <v>1600</v>
      </c>
      <c r="H648" s="89"/>
      <c r="I648" s="90"/>
      <c r="J648" s="67">
        <f t="shared" si="0"/>
        <v>0.45</v>
      </c>
      <c r="K648" s="66">
        <f t="shared" si="1"/>
        <v>0</v>
      </c>
      <c r="L648" s="92">
        <f t="shared" si="2"/>
        <v>720</v>
      </c>
      <c r="M648" s="89"/>
      <c r="N648" s="89"/>
      <c r="O648" s="89"/>
      <c r="P648" s="90"/>
    </row>
    <row r="649" spans="1:16" ht="15.75" customHeight="1">
      <c r="A649" s="79"/>
      <c r="B649" s="31"/>
      <c r="C649" s="88"/>
      <c r="D649" s="89"/>
      <c r="E649" s="90"/>
      <c r="F649" s="69"/>
      <c r="G649" s="93">
        <f t="shared" si="3"/>
        <v>1600</v>
      </c>
      <c r="H649" s="89"/>
      <c r="I649" s="90"/>
      <c r="J649" s="67">
        <f t="shared" si="0"/>
        <v>0.45</v>
      </c>
      <c r="K649" s="66">
        <f t="shared" si="1"/>
        <v>0</v>
      </c>
      <c r="L649" s="92">
        <f t="shared" si="2"/>
        <v>720</v>
      </c>
      <c r="M649" s="89"/>
      <c r="N649" s="89"/>
      <c r="O649" s="89"/>
      <c r="P649" s="90"/>
    </row>
    <row r="650" spans="1:16" ht="15.75" customHeight="1">
      <c r="A650" s="79"/>
      <c r="B650" s="31"/>
      <c r="C650" s="88"/>
      <c r="D650" s="89"/>
      <c r="E650" s="90"/>
      <c r="F650" s="69"/>
      <c r="G650" s="93">
        <f t="shared" si="3"/>
        <v>1600</v>
      </c>
      <c r="H650" s="89"/>
      <c r="I650" s="90"/>
      <c r="J650" s="67">
        <f t="shared" si="0"/>
        <v>0.45</v>
      </c>
      <c r="K650" s="66">
        <f t="shared" si="1"/>
        <v>0</v>
      </c>
      <c r="L650" s="92">
        <f t="shared" si="2"/>
        <v>720</v>
      </c>
      <c r="M650" s="89"/>
      <c r="N650" s="89"/>
      <c r="O650" s="89"/>
      <c r="P650" s="90"/>
    </row>
    <row r="651" spans="1:16" ht="15.75" customHeight="1">
      <c r="A651" s="79"/>
      <c r="B651" s="31"/>
      <c r="C651" s="88"/>
      <c r="D651" s="89"/>
      <c r="E651" s="90"/>
      <c r="F651" s="69"/>
      <c r="G651" s="93">
        <f t="shared" si="3"/>
        <v>1600</v>
      </c>
      <c r="H651" s="89"/>
      <c r="I651" s="90"/>
      <c r="J651" s="67">
        <f t="shared" si="0"/>
        <v>0.45</v>
      </c>
      <c r="K651" s="66">
        <f t="shared" si="1"/>
        <v>0</v>
      </c>
      <c r="L651" s="92">
        <f t="shared" si="2"/>
        <v>720</v>
      </c>
      <c r="M651" s="89"/>
      <c r="N651" s="89"/>
      <c r="O651" s="89"/>
      <c r="P651" s="90"/>
    </row>
    <row r="652" spans="1:16" ht="15.75" customHeight="1">
      <c r="A652" s="79"/>
      <c r="B652" s="31"/>
      <c r="C652" s="88"/>
      <c r="D652" s="89"/>
      <c r="E652" s="90"/>
      <c r="F652" s="69"/>
      <c r="G652" s="93">
        <f t="shared" si="3"/>
        <v>1600</v>
      </c>
      <c r="H652" s="89"/>
      <c r="I652" s="90"/>
      <c r="J652" s="67">
        <f t="shared" si="0"/>
        <v>0.45</v>
      </c>
      <c r="K652" s="66">
        <f t="shared" si="1"/>
        <v>0</v>
      </c>
      <c r="L652" s="92">
        <f t="shared" si="2"/>
        <v>720</v>
      </c>
      <c r="M652" s="89"/>
      <c r="N652" s="89"/>
      <c r="O652" s="89"/>
      <c r="P652" s="90"/>
    </row>
    <row r="653" spans="1:16" ht="15.75" customHeight="1">
      <c r="A653" s="79"/>
      <c r="B653" s="31"/>
      <c r="C653" s="88"/>
      <c r="D653" s="89"/>
      <c r="E653" s="90"/>
      <c r="F653" s="69"/>
      <c r="G653" s="93">
        <f t="shared" si="3"/>
        <v>1600</v>
      </c>
      <c r="H653" s="89"/>
      <c r="I653" s="90"/>
      <c r="J653" s="67">
        <f t="shared" si="0"/>
        <v>0.45</v>
      </c>
      <c r="K653" s="66">
        <f t="shared" si="1"/>
        <v>0</v>
      </c>
      <c r="L653" s="92">
        <f t="shared" si="2"/>
        <v>720</v>
      </c>
      <c r="M653" s="89"/>
      <c r="N653" s="89"/>
      <c r="O653" s="89"/>
      <c r="P653" s="90"/>
    </row>
    <row r="654" spans="1:16" ht="15.75" customHeight="1">
      <c r="A654" s="79"/>
      <c r="B654" s="31"/>
      <c r="C654" s="88"/>
      <c r="D654" s="89"/>
      <c r="E654" s="90"/>
      <c r="F654" s="69"/>
      <c r="G654" s="93">
        <f t="shared" si="3"/>
        <v>1600</v>
      </c>
      <c r="H654" s="89"/>
      <c r="I654" s="90"/>
      <c r="J654" s="67">
        <f t="shared" si="0"/>
        <v>0.45</v>
      </c>
      <c r="K654" s="66">
        <f t="shared" si="1"/>
        <v>0</v>
      </c>
      <c r="L654" s="92">
        <f t="shared" si="2"/>
        <v>720</v>
      </c>
      <c r="M654" s="89"/>
      <c r="N654" s="89"/>
      <c r="O654" s="89"/>
      <c r="P654" s="90"/>
    </row>
    <row r="655" spans="1:16" ht="15.75" customHeight="1">
      <c r="A655" s="79"/>
      <c r="B655" s="31"/>
      <c r="C655" s="88"/>
      <c r="D655" s="89"/>
      <c r="E655" s="90"/>
      <c r="F655" s="69"/>
      <c r="G655" s="93">
        <f t="shared" si="3"/>
        <v>1600</v>
      </c>
      <c r="H655" s="89"/>
      <c r="I655" s="90"/>
      <c r="J655" s="67">
        <f t="shared" si="0"/>
        <v>0.45</v>
      </c>
      <c r="K655" s="66">
        <f t="shared" si="1"/>
        <v>0</v>
      </c>
      <c r="L655" s="92">
        <f t="shared" si="2"/>
        <v>720</v>
      </c>
      <c r="M655" s="89"/>
      <c r="N655" s="89"/>
      <c r="O655" s="89"/>
      <c r="P655" s="90"/>
    </row>
    <row r="656" spans="1:16" ht="15.75" customHeight="1">
      <c r="A656" s="79"/>
      <c r="B656" s="31"/>
      <c r="C656" s="88"/>
      <c r="D656" s="89"/>
      <c r="E656" s="90"/>
      <c r="F656" s="69"/>
      <c r="G656" s="93">
        <f t="shared" si="3"/>
        <v>1600</v>
      </c>
      <c r="H656" s="89"/>
      <c r="I656" s="90"/>
      <c r="J656" s="67">
        <f t="shared" si="0"/>
        <v>0.45</v>
      </c>
      <c r="K656" s="66">
        <f t="shared" si="1"/>
        <v>0</v>
      </c>
      <c r="L656" s="92">
        <f t="shared" si="2"/>
        <v>720</v>
      </c>
      <c r="M656" s="89"/>
      <c r="N656" s="89"/>
      <c r="O656" s="89"/>
      <c r="P656" s="90"/>
    </row>
    <row r="657" spans="1:16" ht="15.75" customHeight="1">
      <c r="A657" s="79"/>
      <c r="B657" s="31"/>
      <c r="C657" s="88"/>
      <c r="D657" s="89"/>
      <c r="E657" s="90"/>
      <c r="F657" s="69"/>
      <c r="G657" s="93">
        <f t="shared" si="3"/>
        <v>1600</v>
      </c>
      <c r="H657" s="89"/>
      <c r="I657" s="90"/>
      <c r="J657" s="67">
        <f t="shared" si="0"/>
        <v>0.45</v>
      </c>
      <c r="K657" s="66">
        <f t="shared" si="1"/>
        <v>0</v>
      </c>
      <c r="L657" s="92">
        <f t="shared" si="2"/>
        <v>720</v>
      </c>
      <c r="M657" s="89"/>
      <c r="N657" s="89"/>
      <c r="O657" s="89"/>
      <c r="P657" s="90"/>
    </row>
    <row r="658" spans="1:16" ht="15.75" customHeight="1">
      <c r="A658" s="79"/>
      <c r="B658" s="31"/>
      <c r="C658" s="88"/>
      <c r="D658" s="89"/>
      <c r="E658" s="90"/>
      <c r="F658" s="69"/>
      <c r="G658" s="93">
        <f t="shared" si="3"/>
        <v>1600</v>
      </c>
      <c r="H658" s="89"/>
      <c r="I658" s="90"/>
      <c r="J658" s="67">
        <f t="shared" si="0"/>
        <v>0.45</v>
      </c>
      <c r="K658" s="66">
        <f t="shared" si="1"/>
        <v>0</v>
      </c>
      <c r="L658" s="92">
        <f t="shared" si="2"/>
        <v>720</v>
      </c>
      <c r="M658" s="89"/>
      <c r="N658" s="89"/>
      <c r="O658" s="89"/>
      <c r="P658" s="90"/>
    </row>
    <row r="659" spans="1:16" ht="15.75" customHeight="1">
      <c r="A659" s="79"/>
      <c r="B659" s="31"/>
      <c r="C659" s="88"/>
      <c r="D659" s="89"/>
      <c r="E659" s="90"/>
      <c r="F659" s="69"/>
      <c r="G659" s="93">
        <f t="shared" si="3"/>
        <v>1600</v>
      </c>
      <c r="H659" s="89"/>
      <c r="I659" s="90"/>
      <c r="J659" s="67">
        <f t="shared" si="0"/>
        <v>0.45</v>
      </c>
      <c r="K659" s="66">
        <f t="shared" si="1"/>
        <v>0</v>
      </c>
      <c r="L659" s="92">
        <f t="shared" si="2"/>
        <v>720</v>
      </c>
      <c r="M659" s="89"/>
      <c r="N659" s="89"/>
      <c r="O659" s="89"/>
      <c r="P659" s="90"/>
    </row>
    <row r="660" spans="1:16" ht="15.75" customHeight="1">
      <c r="A660" s="79"/>
      <c r="B660" s="31"/>
      <c r="C660" s="88"/>
      <c r="D660" s="89"/>
      <c r="E660" s="90"/>
      <c r="F660" s="69"/>
      <c r="G660" s="93">
        <f t="shared" si="3"/>
        <v>1600</v>
      </c>
      <c r="H660" s="89"/>
      <c r="I660" s="90"/>
      <c r="J660" s="67">
        <f t="shared" si="0"/>
        <v>0.45</v>
      </c>
      <c r="K660" s="66">
        <f t="shared" si="1"/>
        <v>0</v>
      </c>
      <c r="L660" s="92">
        <f t="shared" si="2"/>
        <v>720</v>
      </c>
      <c r="M660" s="89"/>
      <c r="N660" s="89"/>
      <c r="O660" s="89"/>
      <c r="P660" s="90"/>
    </row>
    <row r="661" spans="1:16" ht="15.75" customHeight="1">
      <c r="A661" s="79"/>
      <c r="B661" s="31"/>
      <c r="C661" s="88"/>
      <c r="D661" s="89"/>
      <c r="E661" s="90"/>
      <c r="F661" s="69"/>
      <c r="G661" s="93">
        <f t="shared" si="3"/>
        <v>1600</v>
      </c>
      <c r="H661" s="89"/>
      <c r="I661" s="90"/>
      <c r="J661" s="67">
        <f t="shared" si="0"/>
        <v>0.45</v>
      </c>
      <c r="K661" s="66">
        <f t="shared" si="1"/>
        <v>0</v>
      </c>
      <c r="L661" s="92">
        <f t="shared" si="2"/>
        <v>720</v>
      </c>
      <c r="M661" s="89"/>
      <c r="N661" s="89"/>
      <c r="O661" s="89"/>
      <c r="P661" s="90"/>
    </row>
    <row r="662" spans="1:16" ht="15.75" customHeight="1">
      <c r="A662" s="79"/>
      <c r="B662" s="31"/>
      <c r="C662" s="88"/>
      <c r="D662" s="89"/>
      <c r="E662" s="90"/>
      <c r="F662" s="69"/>
      <c r="G662" s="93">
        <f t="shared" si="3"/>
        <v>1600</v>
      </c>
      <c r="H662" s="89"/>
      <c r="I662" s="90"/>
      <c r="J662" s="67">
        <f t="shared" si="0"/>
        <v>0.45</v>
      </c>
      <c r="K662" s="66">
        <f t="shared" si="1"/>
        <v>0</v>
      </c>
      <c r="L662" s="92">
        <f t="shared" si="2"/>
        <v>720</v>
      </c>
      <c r="M662" s="89"/>
      <c r="N662" s="89"/>
      <c r="O662" s="89"/>
      <c r="P662" s="90"/>
    </row>
    <row r="663" spans="1:16" ht="15.75" customHeight="1">
      <c r="A663" s="79"/>
      <c r="B663" s="31"/>
      <c r="C663" s="88"/>
      <c r="D663" s="89"/>
      <c r="E663" s="90"/>
      <c r="F663" s="69"/>
      <c r="G663" s="93">
        <f t="shared" si="3"/>
        <v>1600</v>
      </c>
      <c r="H663" s="89"/>
      <c r="I663" s="90"/>
      <c r="J663" s="67">
        <f t="shared" si="0"/>
        <v>0.45</v>
      </c>
      <c r="K663" s="66">
        <f t="shared" si="1"/>
        <v>0</v>
      </c>
      <c r="L663" s="92">
        <f t="shared" si="2"/>
        <v>720</v>
      </c>
      <c r="M663" s="89"/>
      <c r="N663" s="89"/>
      <c r="O663" s="89"/>
      <c r="P663" s="90"/>
    </row>
    <row r="664" spans="1:16" ht="15.75" customHeight="1">
      <c r="A664" s="79"/>
      <c r="B664" s="31"/>
      <c r="C664" s="88"/>
      <c r="D664" s="89"/>
      <c r="E664" s="90"/>
      <c r="F664" s="69"/>
      <c r="G664" s="93">
        <f t="shared" si="3"/>
        <v>1600</v>
      </c>
      <c r="H664" s="89"/>
      <c r="I664" s="90"/>
      <c r="J664" s="67">
        <f t="shared" si="0"/>
        <v>0.45</v>
      </c>
      <c r="K664" s="66">
        <f t="shared" si="1"/>
        <v>0</v>
      </c>
      <c r="L664" s="92">
        <f t="shared" si="2"/>
        <v>720</v>
      </c>
      <c r="M664" s="89"/>
      <c r="N664" s="89"/>
      <c r="O664" s="89"/>
      <c r="P664" s="90"/>
    </row>
    <row r="665" spans="1:16" ht="15.75" customHeight="1">
      <c r="A665" s="79"/>
      <c r="B665" s="31"/>
      <c r="C665" s="88"/>
      <c r="D665" s="89"/>
      <c r="E665" s="90"/>
      <c r="F665" s="69"/>
      <c r="G665" s="93">
        <f t="shared" si="3"/>
        <v>1600</v>
      </c>
      <c r="H665" s="89"/>
      <c r="I665" s="90"/>
      <c r="J665" s="67">
        <f t="shared" si="0"/>
        <v>0.45</v>
      </c>
      <c r="K665" s="66">
        <f t="shared" si="1"/>
        <v>0</v>
      </c>
      <c r="L665" s="92">
        <f t="shared" si="2"/>
        <v>720</v>
      </c>
      <c r="M665" s="89"/>
      <c r="N665" s="89"/>
      <c r="O665" s="89"/>
      <c r="P665" s="90"/>
    </row>
    <row r="666" spans="1:16" ht="15.75" customHeight="1">
      <c r="A666" s="79"/>
      <c r="B666" s="31"/>
      <c r="C666" s="88"/>
      <c r="D666" s="89"/>
      <c r="E666" s="90"/>
      <c r="F666" s="69"/>
      <c r="G666" s="93">
        <f t="shared" si="3"/>
        <v>1600</v>
      </c>
      <c r="H666" s="89"/>
      <c r="I666" s="90"/>
      <c r="J666" s="67">
        <f t="shared" si="0"/>
        <v>0.45</v>
      </c>
      <c r="K666" s="66">
        <f t="shared" si="1"/>
        <v>0</v>
      </c>
      <c r="L666" s="92">
        <f t="shared" si="2"/>
        <v>720</v>
      </c>
      <c r="M666" s="89"/>
      <c r="N666" s="89"/>
      <c r="O666" s="89"/>
      <c r="P666" s="90"/>
    </row>
    <row r="667" spans="1:16" ht="15.75" customHeight="1">
      <c r="A667" s="79"/>
      <c r="B667" s="31"/>
      <c r="C667" s="88"/>
      <c r="D667" s="89"/>
      <c r="E667" s="90"/>
      <c r="F667" s="69"/>
      <c r="G667" s="93">
        <f t="shared" si="3"/>
        <v>1600</v>
      </c>
      <c r="H667" s="89"/>
      <c r="I667" s="90"/>
      <c r="J667" s="67">
        <f t="shared" si="0"/>
        <v>0.45</v>
      </c>
      <c r="K667" s="66">
        <f t="shared" si="1"/>
        <v>0</v>
      </c>
      <c r="L667" s="92">
        <f t="shared" si="2"/>
        <v>720</v>
      </c>
      <c r="M667" s="89"/>
      <c r="N667" s="89"/>
      <c r="O667" s="89"/>
      <c r="P667" s="90"/>
    </row>
    <row r="668" spans="1:16" ht="15.75" customHeight="1">
      <c r="A668" s="79"/>
      <c r="B668" s="31"/>
      <c r="C668" s="88"/>
      <c r="D668" s="89"/>
      <c r="E668" s="90"/>
      <c r="F668" s="69"/>
      <c r="G668" s="93">
        <f t="shared" si="3"/>
        <v>1600</v>
      </c>
      <c r="H668" s="89"/>
      <c r="I668" s="90"/>
      <c r="J668" s="67">
        <f t="shared" si="0"/>
        <v>0.45</v>
      </c>
      <c r="K668" s="66">
        <f t="shared" si="1"/>
        <v>0</v>
      </c>
      <c r="L668" s="92">
        <f t="shared" si="2"/>
        <v>720</v>
      </c>
      <c r="M668" s="89"/>
      <c r="N668" s="89"/>
      <c r="O668" s="89"/>
      <c r="P668" s="90"/>
    </row>
    <row r="669" spans="1:16" ht="15.75" customHeight="1">
      <c r="A669" s="79"/>
      <c r="B669" s="31"/>
      <c r="C669" s="88"/>
      <c r="D669" s="89"/>
      <c r="E669" s="90"/>
      <c r="F669" s="69"/>
      <c r="G669" s="93">
        <f t="shared" si="3"/>
        <v>1600</v>
      </c>
      <c r="H669" s="89"/>
      <c r="I669" s="90"/>
      <c r="J669" s="67">
        <f t="shared" si="0"/>
        <v>0.45</v>
      </c>
      <c r="K669" s="66">
        <f t="shared" si="1"/>
        <v>0</v>
      </c>
      <c r="L669" s="92">
        <f t="shared" si="2"/>
        <v>720</v>
      </c>
      <c r="M669" s="89"/>
      <c r="N669" s="89"/>
      <c r="O669" s="89"/>
      <c r="P669" s="90"/>
    </row>
    <row r="670" spans="1:16" ht="15.75" customHeight="1">
      <c r="A670" s="79"/>
      <c r="B670" s="31"/>
      <c r="C670" s="88"/>
      <c r="D670" s="89"/>
      <c r="E670" s="90"/>
      <c r="F670" s="69"/>
      <c r="G670" s="93">
        <f t="shared" si="3"/>
        <v>1600</v>
      </c>
      <c r="H670" s="89"/>
      <c r="I670" s="90"/>
      <c r="J670" s="67">
        <f t="shared" si="0"/>
        <v>0.45</v>
      </c>
      <c r="K670" s="66">
        <f t="shared" si="1"/>
        <v>0</v>
      </c>
      <c r="L670" s="92">
        <f t="shared" si="2"/>
        <v>720</v>
      </c>
      <c r="M670" s="89"/>
      <c r="N670" s="89"/>
      <c r="O670" s="89"/>
      <c r="P670" s="90"/>
    </row>
    <row r="671" spans="1:16" ht="15.75" customHeight="1">
      <c r="A671" s="79"/>
      <c r="B671" s="31"/>
      <c r="C671" s="88"/>
      <c r="D671" s="89"/>
      <c r="E671" s="90"/>
      <c r="F671" s="69"/>
      <c r="G671" s="93">
        <f t="shared" si="3"/>
        <v>1600</v>
      </c>
      <c r="H671" s="89"/>
      <c r="I671" s="90"/>
      <c r="J671" s="67">
        <f t="shared" si="0"/>
        <v>0.45</v>
      </c>
      <c r="K671" s="66">
        <f t="shared" si="1"/>
        <v>0</v>
      </c>
      <c r="L671" s="92">
        <f t="shared" si="2"/>
        <v>720</v>
      </c>
      <c r="M671" s="89"/>
      <c r="N671" s="89"/>
      <c r="O671" s="89"/>
      <c r="P671" s="90"/>
    </row>
    <row r="672" spans="1:16" ht="15.75" customHeight="1">
      <c r="A672" s="79"/>
      <c r="B672" s="31"/>
      <c r="C672" s="88"/>
      <c r="D672" s="89"/>
      <c r="E672" s="90"/>
      <c r="F672" s="69"/>
      <c r="G672" s="93">
        <f t="shared" si="3"/>
        <v>1600</v>
      </c>
      <c r="H672" s="89"/>
      <c r="I672" s="90"/>
      <c r="J672" s="67">
        <f t="shared" si="0"/>
        <v>0.45</v>
      </c>
      <c r="K672" s="66">
        <f t="shared" si="1"/>
        <v>0</v>
      </c>
      <c r="L672" s="92">
        <f t="shared" si="2"/>
        <v>720</v>
      </c>
      <c r="M672" s="89"/>
      <c r="N672" s="89"/>
      <c r="O672" s="89"/>
      <c r="P672" s="90"/>
    </row>
    <row r="673" spans="1:16" ht="15.75" customHeight="1">
      <c r="A673" s="79"/>
      <c r="B673" s="31"/>
      <c r="C673" s="88"/>
      <c r="D673" s="89"/>
      <c r="E673" s="90"/>
      <c r="F673" s="69"/>
      <c r="G673" s="93">
        <f t="shared" si="3"/>
        <v>1600</v>
      </c>
      <c r="H673" s="89"/>
      <c r="I673" s="90"/>
      <c r="J673" s="67">
        <f t="shared" si="0"/>
        <v>0.45</v>
      </c>
      <c r="K673" s="66">
        <f t="shared" si="1"/>
        <v>0</v>
      </c>
      <c r="L673" s="92">
        <f t="shared" si="2"/>
        <v>720</v>
      </c>
      <c r="M673" s="89"/>
      <c r="N673" s="89"/>
      <c r="O673" s="89"/>
      <c r="P673" s="90"/>
    </row>
    <row r="674" spans="1:16" ht="15.75" customHeight="1">
      <c r="A674" s="79"/>
      <c r="B674" s="31"/>
      <c r="C674" s="88"/>
      <c r="D674" s="89"/>
      <c r="E674" s="90"/>
      <c r="F674" s="69"/>
      <c r="G674" s="93">
        <f t="shared" si="3"/>
        <v>1600</v>
      </c>
      <c r="H674" s="89"/>
      <c r="I674" s="90"/>
      <c r="J674" s="67">
        <f t="shared" si="0"/>
        <v>0.45</v>
      </c>
      <c r="K674" s="66">
        <f t="shared" si="1"/>
        <v>0</v>
      </c>
      <c r="L674" s="92">
        <f t="shared" si="2"/>
        <v>720</v>
      </c>
      <c r="M674" s="89"/>
      <c r="N674" s="89"/>
      <c r="O674" s="89"/>
      <c r="P674" s="90"/>
    </row>
    <row r="675" spans="1:16" ht="15.75" customHeight="1">
      <c r="A675" s="79"/>
      <c r="B675" s="31"/>
      <c r="C675" s="88"/>
      <c r="D675" s="89"/>
      <c r="E675" s="90"/>
      <c r="F675" s="69"/>
      <c r="G675" s="93">
        <f t="shared" si="3"/>
        <v>1600</v>
      </c>
      <c r="H675" s="89"/>
      <c r="I675" s="90"/>
      <c r="J675" s="67">
        <f t="shared" si="0"/>
        <v>0.45</v>
      </c>
      <c r="K675" s="66">
        <f t="shared" si="1"/>
        <v>0</v>
      </c>
      <c r="L675" s="92">
        <f t="shared" si="2"/>
        <v>720</v>
      </c>
      <c r="M675" s="89"/>
      <c r="N675" s="89"/>
      <c r="O675" s="89"/>
      <c r="P675" s="90"/>
    </row>
    <row r="676" spans="1:16" ht="15.75" customHeight="1">
      <c r="A676" s="79"/>
      <c r="B676" s="31"/>
      <c r="C676" s="88"/>
      <c r="D676" s="89"/>
      <c r="E676" s="90"/>
      <c r="F676" s="69"/>
      <c r="G676" s="93">
        <f t="shared" si="3"/>
        <v>1600</v>
      </c>
      <c r="H676" s="89"/>
      <c r="I676" s="90"/>
      <c r="J676" s="67">
        <f t="shared" si="0"/>
        <v>0.45</v>
      </c>
      <c r="K676" s="66">
        <f t="shared" si="1"/>
        <v>0</v>
      </c>
      <c r="L676" s="92">
        <f t="shared" si="2"/>
        <v>720</v>
      </c>
      <c r="M676" s="89"/>
      <c r="N676" s="89"/>
      <c r="O676" s="89"/>
      <c r="P676" s="90"/>
    </row>
    <row r="677" spans="1:16" ht="15.75" customHeight="1">
      <c r="A677" s="79"/>
      <c r="B677" s="31"/>
      <c r="C677" s="88"/>
      <c r="D677" s="89"/>
      <c r="E677" s="90"/>
      <c r="F677" s="69"/>
      <c r="G677" s="93">
        <f t="shared" si="3"/>
        <v>1600</v>
      </c>
      <c r="H677" s="89"/>
      <c r="I677" s="90"/>
      <c r="J677" s="67">
        <f t="shared" si="0"/>
        <v>0.45</v>
      </c>
      <c r="K677" s="66">
        <f t="shared" si="1"/>
        <v>0</v>
      </c>
      <c r="L677" s="92">
        <f t="shared" si="2"/>
        <v>720</v>
      </c>
      <c r="M677" s="89"/>
      <c r="N677" s="89"/>
      <c r="O677" s="89"/>
      <c r="P677" s="90"/>
    </row>
    <row r="678" spans="1:16" ht="15.75" customHeight="1">
      <c r="A678" s="79"/>
      <c r="B678" s="31"/>
      <c r="C678" s="88"/>
      <c r="D678" s="89"/>
      <c r="E678" s="90"/>
      <c r="F678" s="69"/>
      <c r="G678" s="93">
        <f t="shared" si="3"/>
        <v>1600</v>
      </c>
      <c r="H678" s="89"/>
      <c r="I678" s="90"/>
      <c r="J678" s="67">
        <f t="shared" si="0"/>
        <v>0.45</v>
      </c>
      <c r="K678" s="66">
        <f t="shared" si="1"/>
        <v>0</v>
      </c>
      <c r="L678" s="92">
        <f t="shared" si="2"/>
        <v>720</v>
      </c>
      <c r="M678" s="89"/>
      <c r="N678" s="89"/>
      <c r="O678" s="89"/>
      <c r="P678" s="90"/>
    </row>
    <row r="679" spans="1:16" ht="15.75" customHeight="1">
      <c r="A679" s="79"/>
      <c r="B679" s="31"/>
      <c r="C679" s="88"/>
      <c r="D679" s="89"/>
      <c r="E679" s="90"/>
      <c r="F679" s="69"/>
      <c r="G679" s="93">
        <f t="shared" si="3"/>
        <v>1600</v>
      </c>
      <c r="H679" s="89"/>
      <c r="I679" s="90"/>
      <c r="J679" s="67">
        <f t="shared" si="0"/>
        <v>0.45</v>
      </c>
      <c r="K679" s="66">
        <f t="shared" si="1"/>
        <v>0</v>
      </c>
      <c r="L679" s="92">
        <f t="shared" si="2"/>
        <v>720</v>
      </c>
      <c r="M679" s="89"/>
      <c r="N679" s="89"/>
      <c r="O679" s="89"/>
      <c r="P679" s="90"/>
    </row>
    <row r="680" spans="1:16" ht="15.75" customHeight="1">
      <c r="A680" s="79"/>
      <c r="B680" s="31"/>
      <c r="C680" s="88"/>
      <c r="D680" s="89"/>
      <c r="E680" s="90"/>
      <c r="F680" s="69"/>
      <c r="G680" s="93">
        <f t="shared" si="3"/>
        <v>1600</v>
      </c>
      <c r="H680" s="89"/>
      <c r="I680" s="90"/>
      <c r="J680" s="67">
        <f t="shared" si="0"/>
        <v>0.45</v>
      </c>
      <c r="K680" s="66">
        <f t="shared" si="1"/>
        <v>0</v>
      </c>
      <c r="L680" s="92">
        <f t="shared" si="2"/>
        <v>720</v>
      </c>
      <c r="M680" s="89"/>
      <c r="N680" s="89"/>
      <c r="O680" s="89"/>
      <c r="P680" s="90"/>
    </row>
    <row r="681" spans="1:16" ht="15.75" customHeight="1">
      <c r="A681" s="79"/>
      <c r="B681" s="31"/>
      <c r="C681" s="88"/>
      <c r="D681" s="89"/>
      <c r="E681" s="90"/>
      <c r="F681" s="69"/>
      <c r="G681" s="93">
        <f t="shared" si="3"/>
        <v>1600</v>
      </c>
      <c r="H681" s="89"/>
      <c r="I681" s="90"/>
      <c r="J681" s="67">
        <f t="shared" si="0"/>
        <v>0.45</v>
      </c>
      <c r="K681" s="66">
        <f t="shared" si="1"/>
        <v>0</v>
      </c>
      <c r="L681" s="92">
        <f t="shared" si="2"/>
        <v>720</v>
      </c>
      <c r="M681" s="89"/>
      <c r="N681" s="89"/>
      <c r="O681" s="89"/>
      <c r="P681" s="90"/>
    </row>
    <row r="682" spans="1:16" ht="15.75" customHeight="1">
      <c r="A682" s="79"/>
      <c r="B682" s="31"/>
      <c r="C682" s="88"/>
      <c r="D682" s="89"/>
      <c r="E682" s="90"/>
      <c r="F682" s="69"/>
      <c r="G682" s="93">
        <f t="shared" si="3"/>
        <v>1600</v>
      </c>
      <c r="H682" s="89"/>
      <c r="I682" s="90"/>
      <c r="J682" s="67">
        <f t="shared" si="0"/>
        <v>0.45</v>
      </c>
      <c r="K682" s="66">
        <f t="shared" si="1"/>
        <v>0</v>
      </c>
      <c r="L682" s="92">
        <f t="shared" si="2"/>
        <v>720</v>
      </c>
      <c r="M682" s="89"/>
      <c r="N682" s="89"/>
      <c r="O682" s="89"/>
      <c r="P682" s="90"/>
    </row>
    <row r="683" spans="1:16" ht="15.75" customHeight="1">
      <c r="A683" s="79"/>
      <c r="B683" s="31"/>
      <c r="C683" s="88"/>
      <c r="D683" s="89"/>
      <c r="E683" s="90"/>
      <c r="F683" s="69"/>
      <c r="G683" s="93">
        <f t="shared" si="3"/>
        <v>1600</v>
      </c>
      <c r="H683" s="89"/>
      <c r="I683" s="90"/>
      <c r="J683" s="67">
        <f t="shared" si="0"/>
        <v>0.45</v>
      </c>
      <c r="K683" s="66">
        <f t="shared" si="1"/>
        <v>0</v>
      </c>
      <c r="L683" s="92">
        <f t="shared" si="2"/>
        <v>720</v>
      </c>
      <c r="M683" s="89"/>
      <c r="N683" s="89"/>
      <c r="O683" s="89"/>
      <c r="P683" s="90"/>
    </row>
    <row r="684" spans="1:16" ht="15.75" customHeight="1">
      <c r="A684" s="79"/>
      <c r="B684" s="31"/>
      <c r="C684" s="88"/>
      <c r="D684" s="89"/>
      <c r="E684" s="90"/>
      <c r="F684" s="69"/>
      <c r="G684" s="93">
        <f t="shared" si="3"/>
        <v>1600</v>
      </c>
      <c r="H684" s="89"/>
      <c r="I684" s="90"/>
      <c r="J684" s="67">
        <f t="shared" si="0"/>
        <v>0.45</v>
      </c>
      <c r="K684" s="66">
        <f t="shared" si="1"/>
        <v>0</v>
      </c>
      <c r="L684" s="92">
        <f t="shared" si="2"/>
        <v>720</v>
      </c>
      <c r="M684" s="89"/>
      <c r="N684" s="89"/>
      <c r="O684" s="89"/>
      <c r="P684" s="90"/>
    </row>
    <row r="685" spans="1:16" ht="15.75" customHeight="1">
      <c r="A685" s="79"/>
      <c r="B685" s="31"/>
      <c r="C685" s="88"/>
      <c r="D685" s="89"/>
      <c r="E685" s="90"/>
      <c r="F685" s="69"/>
      <c r="G685" s="93">
        <f t="shared" si="3"/>
        <v>1600</v>
      </c>
      <c r="H685" s="89"/>
      <c r="I685" s="90"/>
      <c r="J685" s="67">
        <f t="shared" si="0"/>
        <v>0.45</v>
      </c>
      <c r="K685" s="66">
        <f t="shared" si="1"/>
        <v>0</v>
      </c>
      <c r="L685" s="92">
        <f t="shared" si="2"/>
        <v>720</v>
      </c>
      <c r="M685" s="89"/>
      <c r="N685" s="89"/>
      <c r="O685" s="89"/>
      <c r="P685" s="90"/>
    </row>
    <row r="686" spans="1:16" ht="15.75" customHeight="1">
      <c r="A686" s="79"/>
      <c r="B686" s="31"/>
      <c r="C686" s="88"/>
      <c r="D686" s="89"/>
      <c r="E686" s="90"/>
      <c r="F686" s="69"/>
      <c r="G686" s="93">
        <f t="shared" si="3"/>
        <v>1600</v>
      </c>
      <c r="H686" s="89"/>
      <c r="I686" s="90"/>
      <c r="J686" s="67">
        <f t="shared" si="0"/>
        <v>0.45</v>
      </c>
      <c r="K686" s="66">
        <f t="shared" si="1"/>
        <v>0</v>
      </c>
      <c r="L686" s="92">
        <f t="shared" si="2"/>
        <v>720</v>
      </c>
      <c r="M686" s="89"/>
      <c r="N686" s="89"/>
      <c r="O686" s="89"/>
      <c r="P686" s="90"/>
    </row>
    <row r="687" spans="1:16" ht="15.75" customHeight="1">
      <c r="A687" s="79"/>
      <c r="B687" s="31"/>
      <c r="C687" s="88"/>
      <c r="D687" s="89"/>
      <c r="E687" s="90"/>
      <c r="F687" s="69"/>
      <c r="G687" s="93">
        <f t="shared" si="3"/>
        <v>1600</v>
      </c>
      <c r="H687" s="89"/>
      <c r="I687" s="90"/>
      <c r="J687" s="67">
        <f t="shared" si="0"/>
        <v>0.45</v>
      </c>
      <c r="K687" s="66">
        <f t="shared" si="1"/>
        <v>0</v>
      </c>
      <c r="L687" s="92">
        <f t="shared" si="2"/>
        <v>720</v>
      </c>
      <c r="M687" s="89"/>
      <c r="N687" s="89"/>
      <c r="O687" s="89"/>
      <c r="P687" s="90"/>
    </row>
    <row r="688" spans="1:16" ht="15.75" customHeight="1">
      <c r="A688" s="79"/>
      <c r="B688" s="31"/>
      <c r="C688" s="88"/>
      <c r="D688" s="89"/>
      <c r="E688" s="90"/>
      <c r="F688" s="69"/>
      <c r="G688" s="93">
        <f t="shared" si="3"/>
        <v>1600</v>
      </c>
      <c r="H688" s="89"/>
      <c r="I688" s="90"/>
      <c r="J688" s="67">
        <f t="shared" si="0"/>
        <v>0.45</v>
      </c>
      <c r="K688" s="66">
        <f t="shared" si="1"/>
        <v>0</v>
      </c>
      <c r="L688" s="92">
        <f t="shared" si="2"/>
        <v>720</v>
      </c>
      <c r="M688" s="89"/>
      <c r="N688" s="89"/>
      <c r="O688" s="89"/>
      <c r="P688" s="90"/>
    </row>
    <row r="689" spans="1:16" ht="15.75" customHeight="1">
      <c r="A689" s="79"/>
      <c r="B689" s="31"/>
      <c r="C689" s="88"/>
      <c r="D689" s="89"/>
      <c r="E689" s="90"/>
      <c r="F689" s="69"/>
      <c r="G689" s="93">
        <f t="shared" si="3"/>
        <v>1600</v>
      </c>
      <c r="H689" s="89"/>
      <c r="I689" s="90"/>
      <c r="J689" s="67">
        <f t="shared" si="0"/>
        <v>0.45</v>
      </c>
      <c r="K689" s="66">
        <f t="shared" si="1"/>
        <v>0</v>
      </c>
      <c r="L689" s="92">
        <f t="shared" si="2"/>
        <v>720</v>
      </c>
      <c r="M689" s="89"/>
      <c r="N689" s="89"/>
      <c r="O689" s="89"/>
      <c r="P689" s="90"/>
    </row>
    <row r="690" spans="1:16" ht="15.75" customHeight="1">
      <c r="A690" s="79"/>
      <c r="B690" s="31"/>
      <c r="C690" s="88"/>
      <c r="D690" s="89"/>
      <c r="E690" s="90"/>
      <c r="F690" s="69"/>
      <c r="G690" s="93">
        <f t="shared" si="3"/>
        <v>1600</v>
      </c>
      <c r="H690" s="89"/>
      <c r="I690" s="90"/>
      <c r="J690" s="67">
        <f t="shared" si="0"/>
        <v>0.45</v>
      </c>
      <c r="K690" s="66">
        <f t="shared" si="1"/>
        <v>0</v>
      </c>
      <c r="L690" s="92">
        <f t="shared" si="2"/>
        <v>720</v>
      </c>
      <c r="M690" s="89"/>
      <c r="N690" s="89"/>
      <c r="O690" s="89"/>
      <c r="P690" s="90"/>
    </row>
    <row r="691" spans="1:16" ht="15.75" customHeight="1">
      <c r="A691" s="79"/>
      <c r="B691" s="31"/>
      <c r="C691" s="88"/>
      <c r="D691" s="89"/>
      <c r="E691" s="90"/>
      <c r="F691" s="69"/>
      <c r="G691" s="93">
        <f t="shared" si="3"/>
        <v>1600</v>
      </c>
      <c r="H691" s="89"/>
      <c r="I691" s="90"/>
      <c r="J691" s="67">
        <f t="shared" si="0"/>
        <v>0.45</v>
      </c>
      <c r="K691" s="66">
        <f t="shared" si="1"/>
        <v>0</v>
      </c>
      <c r="L691" s="92">
        <f t="shared" si="2"/>
        <v>720</v>
      </c>
      <c r="M691" s="89"/>
      <c r="N691" s="89"/>
      <c r="O691" s="89"/>
      <c r="P691" s="90"/>
    </row>
    <row r="692" spans="1:16" ht="15.75" customHeight="1">
      <c r="A692" s="79"/>
      <c r="B692" s="31"/>
      <c r="C692" s="88"/>
      <c r="D692" s="89"/>
      <c r="E692" s="90"/>
      <c r="F692" s="69"/>
      <c r="G692" s="93">
        <f t="shared" si="3"/>
        <v>1600</v>
      </c>
      <c r="H692" s="89"/>
      <c r="I692" s="90"/>
      <c r="J692" s="67">
        <f t="shared" si="0"/>
        <v>0.45</v>
      </c>
      <c r="K692" s="66">
        <f t="shared" si="1"/>
        <v>0</v>
      </c>
      <c r="L692" s="92">
        <f t="shared" si="2"/>
        <v>720</v>
      </c>
      <c r="M692" s="89"/>
      <c r="N692" s="89"/>
      <c r="O692" s="89"/>
      <c r="P692" s="90"/>
    </row>
    <row r="693" spans="1:16" ht="15.75" customHeight="1">
      <c r="A693" s="79"/>
      <c r="B693" s="31"/>
      <c r="C693" s="88"/>
      <c r="D693" s="89"/>
      <c r="E693" s="90"/>
      <c r="F693" s="69"/>
      <c r="G693" s="93">
        <f t="shared" si="3"/>
        <v>1600</v>
      </c>
      <c r="H693" s="89"/>
      <c r="I693" s="90"/>
      <c r="J693" s="67">
        <f t="shared" si="0"/>
        <v>0.45</v>
      </c>
      <c r="K693" s="66">
        <f t="shared" si="1"/>
        <v>0</v>
      </c>
      <c r="L693" s="92">
        <f t="shared" si="2"/>
        <v>720</v>
      </c>
      <c r="M693" s="89"/>
      <c r="N693" s="89"/>
      <c r="O693" s="89"/>
      <c r="P693" s="90"/>
    </row>
    <row r="694" spans="1:16" ht="15.75" customHeight="1">
      <c r="A694" s="79"/>
      <c r="B694" s="31"/>
      <c r="C694" s="88"/>
      <c r="D694" s="89"/>
      <c r="E694" s="90"/>
      <c r="F694" s="69"/>
      <c r="G694" s="93">
        <f t="shared" si="3"/>
        <v>1600</v>
      </c>
      <c r="H694" s="89"/>
      <c r="I694" s="90"/>
      <c r="J694" s="67">
        <f t="shared" si="0"/>
        <v>0.45</v>
      </c>
      <c r="K694" s="66">
        <f t="shared" si="1"/>
        <v>0</v>
      </c>
      <c r="L694" s="92">
        <f t="shared" si="2"/>
        <v>720</v>
      </c>
      <c r="M694" s="89"/>
      <c r="N694" s="89"/>
      <c r="O694" s="89"/>
      <c r="P694" s="90"/>
    </row>
    <row r="695" spans="1:16" ht="15.75" customHeight="1">
      <c r="A695" s="79"/>
      <c r="B695" s="31"/>
      <c r="C695" s="88"/>
      <c r="D695" s="89"/>
      <c r="E695" s="90"/>
      <c r="F695" s="69"/>
      <c r="G695" s="93">
        <f t="shared" si="3"/>
        <v>1600</v>
      </c>
      <c r="H695" s="89"/>
      <c r="I695" s="90"/>
      <c r="J695" s="67">
        <f t="shared" si="0"/>
        <v>0.45</v>
      </c>
      <c r="K695" s="66">
        <f t="shared" si="1"/>
        <v>0</v>
      </c>
      <c r="L695" s="92">
        <f t="shared" si="2"/>
        <v>720</v>
      </c>
      <c r="M695" s="89"/>
      <c r="N695" s="89"/>
      <c r="O695" s="89"/>
      <c r="P695" s="90"/>
    </row>
    <row r="696" spans="1:16" ht="15.75" customHeight="1">
      <c r="A696" s="79"/>
      <c r="B696" s="31"/>
      <c r="C696" s="88"/>
      <c r="D696" s="89"/>
      <c r="E696" s="90"/>
      <c r="F696" s="69"/>
      <c r="G696" s="93">
        <f t="shared" si="3"/>
        <v>1600</v>
      </c>
      <c r="H696" s="89"/>
      <c r="I696" s="90"/>
      <c r="J696" s="67">
        <f t="shared" si="0"/>
        <v>0.45</v>
      </c>
      <c r="K696" s="66">
        <f t="shared" si="1"/>
        <v>0</v>
      </c>
      <c r="L696" s="92">
        <f t="shared" si="2"/>
        <v>720</v>
      </c>
      <c r="M696" s="89"/>
      <c r="N696" s="89"/>
      <c r="O696" s="89"/>
      <c r="P696" s="90"/>
    </row>
    <row r="697" spans="1:16" ht="15.75" customHeight="1">
      <c r="A697" s="79"/>
      <c r="B697" s="31"/>
      <c r="C697" s="88"/>
      <c r="D697" s="89"/>
      <c r="E697" s="90"/>
      <c r="F697" s="69"/>
      <c r="G697" s="93">
        <f t="shared" si="3"/>
        <v>1600</v>
      </c>
      <c r="H697" s="89"/>
      <c r="I697" s="90"/>
      <c r="J697" s="67">
        <f t="shared" si="0"/>
        <v>0.45</v>
      </c>
      <c r="K697" s="66">
        <f t="shared" si="1"/>
        <v>0</v>
      </c>
      <c r="L697" s="92">
        <f t="shared" si="2"/>
        <v>720</v>
      </c>
      <c r="M697" s="89"/>
      <c r="N697" s="89"/>
      <c r="O697" s="89"/>
      <c r="P697" s="90"/>
    </row>
    <row r="698" spans="1:16" ht="15.75" customHeight="1">
      <c r="A698" s="79"/>
      <c r="B698" s="31"/>
      <c r="C698" s="88"/>
      <c r="D698" s="89"/>
      <c r="E698" s="90"/>
      <c r="F698" s="69"/>
      <c r="G698" s="93">
        <f t="shared" si="3"/>
        <v>1600</v>
      </c>
      <c r="H698" s="89"/>
      <c r="I698" s="90"/>
      <c r="J698" s="67">
        <f t="shared" si="0"/>
        <v>0.45</v>
      </c>
      <c r="K698" s="66">
        <f t="shared" si="1"/>
        <v>0</v>
      </c>
      <c r="L698" s="92">
        <f t="shared" si="2"/>
        <v>720</v>
      </c>
      <c r="M698" s="89"/>
      <c r="N698" s="89"/>
      <c r="O698" s="89"/>
      <c r="P698" s="90"/>
    </row>
    <row r="699" spans="1:16" ht="15.75" customHeight="1">
      <c r="A699" s="79"/>
      <c r="B699" s="31"/>
      <c r="C699" s="88"/>
      <c r="D699" s="89"/>
      <c r="E699" s="90"/>
      <c r="F699" s="69"/>
      <c r="G699" s="93">
        <f t="shared" si="3"/>
        <v>1600</v>
      </c>
      <c r="H699" s="89"/>
      <c r="I699" s="90"/>
      <c r="J699" s="67">
        <f t="shared" si="0"/>
        <v>0.45</v>
      </c>
      <c r="K699" s="66">
        <f t="shared" si="1"/>
        <v>0</v>
      </c>
      <c r="L699" s="92">
        <f t="shared" si="2"/>
        <v>720</v>
      </c>
      <c r="M699" s="89"/>
      <c r="N699" s="89"/>
      <c r="O699" s="89"/>
      <c r="P699" s="90"/>
    </row>
    <row r="700" spans="1:16" ht="15.75" customHeight="1">
      <c r="A700" s="79"/>
      <c r="B700" s="31"/>
      <c r="C700" s="88"/>
      <c r="D700" s="89"/>
      <c r="E700" s="90"/>
      <c r="F700" s="69"/>
      <c r="G700" s="93">
        <f t="shared" si="3"/>
        <v>1600</v>
      </c>
      <c r="H700" s="89"/>
      <c r="I700" s="90"/>
      <c r="J700" s="67">
        <f t="shared" si="0"/>
        <v>0.45</v>
      </c>
      <c r="K700" s="66">
        <f t="shared" si="1"/>
        <v>0</v>
      </c>
      <c r="L700" s="92">
        <f t="shared" si="2"/>
        <v>720</v>
      </c>
      <c r="M700" s="89"/>
      <c r="N700" s="89"/>
      <c r="O700" s="89"/>
      <c r="P700" s="90"/>
    </row>
    <row r="701" spans="1:16" ht="15.75" customHeight="1">
      <c r="A701" s="79"/>
      <c r="B701" s="31"/>
      <c r="C701" s="88"/>
      <c r="D701" s="89"/>
      <c r="E701" s="90"/>
      <c r="F701" s="69"/>
      <c r="G701" s="93">
        <f t="shared" si="3"/>
        <v>1600</v>
      </c>
      <c r="H701" s="89"/>
      <c r="I701" s="90"/>
      <c r="J701" s="67">
        <f t="shared" si="0"/>
        <v>0.45</v>
      </c>
      <c r="K701" s="66">
        <f t="shared" si="1"/>
        <v>0</v>
      </c>
      <c r="L701" s="92">
        <f t="shared" si="2"/>
        <v>720</v>
      </c>
      <c r="M701" s="89"/>
      <c r="N701" s="89"/>
      <c r="O701" s="89"/>
      <c r="P701" s="90"/>
    </row>
    <row r="702" spans="1:16" ht="15.75" customHeight="1">
      <c r="A702" s="79"/>
      <c r="B702" s="31"/>
      <c r="C702" s="88"/>
      <c r="D702" s="89"/>
      <c r="E702" s="90"/>
      <c r="F702" s="69"/>
      <c r="G702" s="93">
        <f t="shared" si="3"/>
        <v>1600</v>
      </c>
      <c r="H702" s="89"/>
      <c r="I702" s="90"/>
      <c r="J702" s="67">
        <f t="shared" si="0"/>
        <v>0.45</v>
      </c>
      <c r="K702" s="66">
        <f t="shared" si="1"/>
        <v>0</v>
      </c>
      <c r="L702" s="92">
        <f t="shared" si="2"/>
        <v>720</v>
      </c>
      <c r="M702" s="89"/>
      <c r="N702" s="89"/>
      <c r="O702" s="89"/>
      <c r="P702" s="90"/>
    </row>
    <row r="703" spans="1:16" ht="15.75" customHeight="1">
      <c r="A703" s="79"/>
      <c r="B703" s="31"/>
      <c r="C703" s="88"/>
      <c r="D703" s="89"/>
      <c r="E703" s="90"/>
      <c r="F703" s="69"/>
      <c r="G703" s="93">
        <f t="shared" si="3"/>
        <v>1600</v>
      </c>
      <c r="H703" s="89"/>
      <c r="I703" s="90"/>
      <c r="J703" s="67">
        <f t="shared" si="0"/>
        <v>0.45</v>
      </c>
      <c r="K703" s="66">
        <f t="shared" si="1"/>
        <v>0</v>
      </c>
      <c r="L703" s="92">
        <f t="shared" si="2"/>
        <v>720</v>
      </c>
      <c r="M703" s="89"/>
      <c r="N703" s="89"/>
      <c r="O703" s="89"/>
      <c r="P703" s="90"/>
    </row>
    <row r="704" spans="1:16" ht="15.75" customHeight="1">
      <c r="A704" s="79"/>
      <c r="B704" s="31"/>
      <c r="C704" s="88"/>
      <c r="D704" s="89"/>
      <c r="E704" s="90"/>
      <c r="F704" s="69"/>
      <c r="G704" s="93">
        <f t="shared" si="3"/>
        <v>1600</v>
      </c>
      <c r="H704" s="89"/>
      <c r="I704" s="90"/>
      <c r="J704" s="67">
        <f t="shared" si="0"/>
        <v>0.45</v>
      </c>
      <c r="K704" s="66">
        <f t="shared" si="1"/>
        <v>0</v>
      </c>
      <c r="L704" s="92">
        <f t="shared" si="2"/>
        <v>720</v>
      </c>
      <c r="M704" s="89"/>
      <c r="N704" s="89"/>
      <c r="O704" s="89"/>
      <c r="P704" s="90"/>
    </row>
    <row r="705" spans="1:16" ht="15.75" customHeight="1">
      <c r="A705" s="79"/>
      <c r="B705" s="31"/>
      <c r="C705" s="88"/>
      <c r="D705" s="89"/>
      <c r="E705" s="90"/>
      <c r="F705" s="69"/>
      <c r="G705" s="93">
        <f t="shared" si="3"/>
        <v>1600</v>
      </c>
      <c r="H705" s="89"/>
      <c r="I705" s="90"/>
      <c r="J705" s="67">
        <f t="shared" si="0"/>
        <v>0.45</v>
      </c>
      <c r="K705" s="66">
        <f t="shared" si="1"/>
        <v>0</v>
      </c>
      <c r="L705" s="92">
        <f t="shared" si="2"/>
        <v>720</v>
      </c>
      <c r="M705" s="89"/>
      <c r="N705" s="89"/>
      <c r="O705" s="89"/>
      <c r="P705" s="90"/>
    </row>
    <row r="706" spans="1:16" ht="15.75" customHeight="1">
      <c r="A706" s="79"/>
      <c r="B706" s="31"/>
      <c r="C706" s="88"/>
      <c r="D706" s="89"/>
      <c r="E706" s="90"/>
      <c r="F706" s="69"/>
      <c r="G706" s="93">
        <f t="shared" si="3"/>
        <v>1600</v>
      </c>
      <c r="H706" s="89"/>
      <c r="I706" s="90"/>
      <c r="J706" s="67">
        <f t="shared" si="0"/>
        <v>0.45</v>
      </c>
      <c r="K706" s="66">
        <f t="shared" si="1"/>
        <v>0</v>
      </c>
      <c r="L706" s="92">
        <f t="shared" si="2"/>
        <v>720</v>
      </c>
      <c r="M706" s="89"/>
      <c r="N706" s="89"/>
      <c r="O706" s="89"/>
      <c r="P706" s="90"/>
    </row>
    <row r="707" spans="1:16" ht="15.75" customHeight="1">
      <c r="A707" s="79"/>
      <c r="B707" s="31"/>
      <c r="C707" s="88"/>
      <c r="D707" s="89"/>
      <c r="E707" s="90"/>
      <c r="F707" s="69"/>
      <c r="G707" s="93">
        <f t="shared" si="3"/>
        <v>1600</v>
      </c>
      <c r="H707" s="89"/>
      <c r="I707" s="90"/>
      <c r="J707" s="67">
        <f t="shared" si="0"/>
        <v>0.45</v>
      </c>
      <c r="K707" s="66">
        <f t="shared" si="1"/>
        <v>0</v>
      </c>
      <c r="L707" s="92">
        <f t="shared" si="2"/>
        <v>720</v>
      </c>
      <c r="M707" s="89"/>
      <c r="N707" s="89"/>
      <c r="O707" s="89"/>
      <c r="P707" s="90"/>
    </row>
    <row r="708" spans="1:16" ht="15.75" customHeight="1">
      <c r="A708" s="79"/>
      <c r="B708" s="31"/>
      <c r="C708" s="88"/>
      <c r="D708" s="89"/>
      <c r="E708" s="90"/>
      <c r="F708" s="69"/>
      <c r="G708" s="93">
        <f t="shared" si="3"/>
        <v>1600</v>
      </c>
      <c r="H708" s="89"/>
      <c r="I708" s="90"/>
      <c r="J708" s="67">
        <f t="shared" si="0"/>
        <v>0.45</v>
      </c>
      <c r="K708" s="66">
        <f t="shared" si="1"/>
        <v>0</v>
      </c>
      <c r="L708" s="92">
        <f t="shared" si="2"/>
        <v>720</v>
      </c>
      <c r="M708" s="89"/>
      <c r="N708" s="89"/>
      <c r="O708" s="89"/>
      <c r="P708" s="90"/>
    </row>
    <row r="709" spans="1:16" ht="15.75" customHeight="1">
      <c r="A709" s="79"/>
      <c r="B709" s="31"/>
      <c r="C709" s="88"/>
      <c r="D709" s="89"/>
      <c r="E709" s="90"/>
      <c r="F709" s="69"/>
      <c r="G709" s="93">
        <f t="shared" si="3"/>
        <v>1600</v>
      </c>
      <c r="H709" s="89"/>
      <c r="I709" s="90"/>
      <c r="J709" s="67">
        <f t="shared" si="0"/>
        <v>0.45</v>
      </c>
      <c r="K709" s="66">
        <f t="shared" si="1"/>
        <v>0</v>
      </c>
      <c r="L709" s="92">
        <f t="shared" si="2"/>
        <v>720</v>
      </c>
      <c r="M709" s="89"/>
      <c r="N709" s="89"/>
      <c r="O709" s="89"/>
      <c r="P709" s="90"/>
    </row>
    <row r="710" spans="1:16" ht="15.75" customHeight="1">
      <c r="A710" s="79"/>
      <c r="B710" s="31"/>
      <c r="C710" s="88"/>
      <c r="D710" s="89"/>
      <c r="E710" s="90"/>
      <c r="F710" s="69"/>
      <c r="G710" s="93">
        <f t="shared" si="3"/>
        <v>1600</v>
      </c>
      <c r="H710" s="89"/>
      <c r="I710" s="90"/>
      <c r="J710" s="67">
        <f t="shared" si="0"/>
        <v>0.45</v>
      </c>
      <c r="K710" s="66">
        <f t="shared" si="1"/>
        <v>0</v>
      </c>
      <c r="L710" s="92">
        <f t="shared" si="2"/>
        <v>720</v>
      </c>
      <c r="M710" s="89"/>
      <c r="N710" s="89"/>
      <c r="O710" s="89"/>
      <c r="P710" s="90"/>
    </row>
    <row r="711" spans="1:16" ht="15.75" customHeight="1">
      <c r="A711" s="79"/>
      <c r="B711" s="31"/>
      <c r="C711" s="88"/>
      <c r="D711" s="89"/>
      <c r="E711" s="90"/>
      <c r="F711" s="69"/>
      <c r="G711" s="93">
        <f t="shared" si="3"/>
        <v>1600</v>
      </c>
      <c r="H711" s="89"/>
      <c r="I711" s="90"/>
      <c r="J711" s="67">
        <f t="shared" si="0"/>
        <v>0.45</v>
      </c>
      <c r="K711" s="66">
        <f t="shared" si="1"/>
        <v>0</v>
      </c>
      <c r="L711" s="92">
        <f t="shared" si="2"/>
        <v>720</v>
      </c>
      <c r="M711" s="89"/>
      <c r="N711" s="89"/>
      <c r="O711" s="89"/>
      <c r="P711" s="90"/>
    </row>
    <row r="712" spans="1:16" ht="15.75" customHeight="1">
      <c r="A712" s="79"/>
      <c r="B712" s="31"/>
      <c r="C712" s="88"/>
      <c r="D712" s="89"/>
      <c r="E712" s="90"/>
      <c r="F712" s="69"/>
      <c r="G712" s="93">
        <f t="shared" si="3"/>
        <v>1600</v>
      </c>
      <c r="H712" s="89"/>
      <c r="I712" s="90"/>
      <c r="J712" s="67">
        <f t="shared" si="0"/>
        <v>0.45</v>
      </c>
      <c r="K712" s="66">
        <f t="shared" si="1"/>
        <v>0</v>
      </c>
      <c r="L712" s="92">
        <f t="shared" si="2"/>
        <v>720</v>
      </c>
      <c r="M712" s="89"/>
      <c r="N712" s="89"/>
      <c r="O712" s="89"/>
      <c r="P712" s="90"/>
    </row>
    <row r="713" spans="1:16" ht="15.75" customHeight="1">
      <c r="A713" s="79"/>
      <c r="B713" s="31"/>
      <c r="C713" s="88"/>
      <c r="D713" s="89"/>
      <c r="E713" s="90"/>
      <c r="F713" s="69"/>
      <c r="G713" s="93">
        <f t="shared" si="3"/>
        <v>1600</v>
      </c>
      <c r="H713" s="89"/>
      <c r="I713" s="90"/>
      <c r="J713" s="67">
        <f t="shared" si="0"/>
        <v>0.45</v>
      </c>
      <c r="K713" s="66">
        <f t="shared" si="1"/>
        <v>0</v>
      </c>
      <c r="L713" s="92">
        <f t="shared" si="2"/>
        <v>720</v>
      </c>
      <c r="M713" s="89"/>
      <c r="N713" s="89"/>
      <c r="O713" s="89"/>
      <c r="P713" s="90"/>
    </row>
    <row r="714" spans="1:16" ht="15.75" customHeight="1">
      <c r="A714" s="79"/>
      <c r="B714" s="31"/>
      <c r="C714" s="88"/>
      <c r="D714" s="89"/>
      <c r="E714" s="90"/>
      <c r="F714" s="69"/>
      <c r="G714" s="93">
        <f t="shared" si="3"/>
        <v>1600</v>
      </c>
      <c r="H714" s="89"/>
      <c r="I714" s="90"/>
      <c r="J714" s="67">
        <f t="shared" si="0"/>
        <v>0.45</v>
      </c>
      <c r="K714" s="66">
        <f t="shared" si="1"/>
        <v>0</v>
      </c>
      <c r="L714" s="92">
        <f t="shared" si="2"/>
        <v>720</v>
      </c>
      <c r="M714" s="89"/>
      <c r="N714" s="89"/>
      <c r="O714" s="89"/>
      <c r="P714" s="90"/>
    </row>
    <row r="715" spans="1:16" ht="15.75" customHeight="1">
      <c r="A715" s="79"/>
      <c r="B715" s="31"/>
      <c r="C715" s="88"/>
      <c r="D715" s="89"/>
      <c r="E715" s="90"/>
      <c r="F715" s="69"/>
      <c r="G715" s="93">
        <f t="shared" si="3"/>
        <v>1600</v>
      </c>
      <c r="H715" s="89"/>
      <c r="I715" s="90"/>
      <c r="J715" s="67">
        <f t="shared" si="0"/>
        <v>0.45</v>
      </c>
      <c r="K715" s="66">
        <f t="shared" si="1"/>
        <v>0</v>
      </c>
      <c r="L715" s="92">
        <f t="shared" si="2"/>
        <v>720</v>
      </c>
      <c r="M715" s="89"/>
      <c r="N715" s="89"/>
      <c r="O715" s="89"/>
      <c r="P715" s="90"/>
    </row>
    <row r="716" spans="1:16" ht="15.75" customHeight="1">
      <c r="A716" s="79"/>
      <c r="B716" s="31"/>
      <c r="C716" s="88"/>
      <c r="D716" s="89"/>
      <c r="E716" s="90"/>
      <c r="F716" s="69"/>
      <c r="G716" s="93">
        <f t="shared" si="3"/>
        <v>1600</v>
      </c>
      <c r="H716" s="89"/>
      <c r="I716" s="90"/>
      <c r="J716" s="67">
        <f t="shared" si="0"/>
        <v>0.45</v>
      </c>
      <c r="K716" s="66">
        <f t="shared" si="1"/>
        <v>0</v>
      </c>
      <c r="L716" s="92">
        <f t="shared" si="2"/>
        <v>720</v>
      </c>
      <c r="M716" s="89"/>
      <c r="N716" s="89"/>
      <c r="O716" s="89"/>
      <c r="P716" s="90"/>
    </row>
    <row r="717" spans="1:16" ht="15.75" customHeight="1">
      <c r="A717" s="79"/>
      <c r="B717" s="31"/>
      <c r="C717" s="88"/>
      <c r="D717" s="89"/>
      <c r="E717" s="90"/>
      <c r="F717" s="69"/>
      <c r="G717" s="93">
        <f t="shared" si="3"/>
        <v>1600</v>
      </c>
      <c r="H717" s="89"/>
      <c r="I717" s="90"/>
      <c r="J717" s="67">
        <f t="shared" si="0"/>
        <v>0.45</v>
      </c>
      <c r="K717" s="66">
        <f t="shared" si="1"/>
        <v>0</v>
      </c>
      <c r="L717" s="92">
        <f t="shared" si="2"/>
        <v>720</v>
      </c>
      <c r="M717" s="89"/>
      <c r="N717" s="89"/>
      <c r="O717" s="89"/>
      <c r="P717" s="90"/>
    </row>
    <row r="718" spans="1:16" ht="15.75" customHeight="1">
      <c r="A718" s="79"/>
      <c r="B718" s="31"/>
      <c r="C718" s="88"/>
      <c r="D718" s="89"/>
      <c r="E718" s="90"/>
      <c r="F718" s="69"/>
      <c r="G718" s="93">
        <f t="shared" si="3"/>
        <v>1600</v>
      </c>
      <c r="H718" s="89"/>
      <c r="I718" s="90"/>
      <c r="J718" s="67">
        <f t="shared" si="0"/>
        <v>0.45</v>
      </c>
      <c r="K718" s="66">
        <f t="shared" si="1"/>
        <v>0</v>
      </c>
      <c r="L718" s="92">
        <f t="shared" si="2"/>
        <v>720</v>
      </c>
      <c r="M718" s="89"/>
      <c r="N718" s="89"/>
      <c r="O718" s="89"/>
      <c r="P718" s="90"/>
    </row>
    <row r="719" spans="1:16" ht="15.75" customHeight="1">
      <c r="A719" s="79"/>
      <c r="B719" s="31"/>
      <c r="C719" s="88"/>
      <c r="D719" s="89"/>
      <c r="E719" s="90"/>
      <c r="F719" s="69"/>
      <c r="G719" s="93">
        <f t="shared" si="3"/>
        <v>1600</v>
      </c>
      <c r="H719" s="89"/>
      <c r="I719" s="90"/>
      <c r="J719" s="67">
        <f t="shared" si="0"/>
        <v>0.45</v>
      </c>
      <c r="K719" s="66">
        <f t="shared" si="1"/>
        <v>0</v>
      </c>
      <c r="L719" s="92">
        <f t="shared" si="2"/>
        <v>720</v>
      </c>
      <c r="M719" s="89"/>
      <c r="N719" s="89"/>
      <c r="O719" s="89"/>
      <c r="P719" s="90"/>
    </row>
    <row r="720" spans="1:16" ht="15.75" customHeight="1">
      <c r="A720" s="79"/>
      <c r="B720" s="31"/>
      <c r="C720" s="88"/>
      <c r="D720" s="89"/>
      <c r="E720" s="90"/>
      <c r="F720" s="69"/>
      <c r="G720" s="93">
        <f t="shared" si="3"/>
        <v>1600</v>
      </c>
      <c r="H720" s="89"/>
      <c r="I720" s="90"/>
      <c r="J720" s="67">
        <f t="shared" si="0"/>
        <v>0.45</v>
      </c>
      <c r="K720" s="66">
        <f t="shared" si="1"/>
        <v>0</v>
      </c>
      <c r="L720" s="92">
        <f t="shared" si="2"/>
        <v>720</v>
      </c>
      <c r="M720" s="89"/>
      <c r="N720" s="89"/>
      <c r="O720" s="89"/>
      <c r="P720" s="90"/>
    </row>
    <row r="721" spans="1:16" ht="15.75" customHeight="1">
      <c r="A721" s="79"/>
      <c r="B721" s="31"/>
      <c r="C721" s="88"/>
      <c r="D721" s="89"/>
      <c r="E721" s="90"/>
      <c r="F721" s="69"/>
      <c r="G721" s="93">
        <f t="shared" si="3"/>
        <v>1600</v>
      </c>
      <c r="H721" s="89"/>
      <c r="I721" s="90"/>
      <c r="J721" s="67">
        <f t="shared" si="0"/>
        <v>0.45</v>
      </c>
      <c r="K721" s="66">
        <f t="shared" si="1"/>
        <v>0</v>
      </c>
      <c r="L721" s="92">
        <f t="shared" si="2"/>
        <v>720</v>
      </c>
      <c r="M721" s="89"/>
      <c r="N721" s="89"/>
      <c r="O721" s="89"/>
      <c r="P721" s="90"/>
    </row>
    <row r="722" spans="1:16" ht="15.75" customHeight="1">
      <c r="A722" s="79"/>
      <c r="B722" s="31"/>
      <c r="C722" s="88"/>
      <c r="D722" s="89"/>
      <c r="E722" s="90"/>
      <c r="F722" s="69"/>
      <c r="G722" s="93">
        <f t="shared" si="3"/>
        <v>1600</v>
      </c>
      <c r="H722" s="89"/>
      <c r="I722" s="90"/>
      <c r="J722" s="67">
        <f t="shared" si="0"/>
        <v>0.45</v>
      </c>
      <c r="K722" s="66">
        <f t="shared" si="1"/>
        <v>0</v>
      </c>
      <c r="L722" s="92">
        <f t="shared" si="2"/>
        <v>720</v>
      </c>
      <c r="M722" s="89"/>
      <c r="N722" s="89"/>
      <c r="O722" s="89"/>
      <c r="P722" s="90"/>
    </row>
    <row r="723" spans="1:16" ht="15.75" customHeight="1">
      <c r="A723" s="79"/>
      <c r="B723" s="31"/>
      <c r="C723" s="88"/>
      <c r="D723" s="89"/>
      <c r="E723" s="90"/>
      <c r="F723" s="69"/>
      <c r="G723" s="93">
        <f t="shared" si="3"/>
        <v>1600</v>
      </c>
      <c r="H723" s="89"/>
      <c r="I723" s="90"/>
      <c r="J723" s="67">
        <f t="shared" si="0"/>
        <v>0.45</v>
      </c>
      <c r="K723" s="66">
        <f t="shared" si="1"/>
        <v>0</v>
      </c>
      <c r="L723" s="92">
        <f t="shared" si="2"/>
        <v>720</v>
      </c>
      <c r="M723" s="89"/>
      <c r="N723" s="89"/>
      <c r="O723" s="89"/>
      <c r="P723" s="90"/>
    </row>
    <row r="724" spans="1:16" ht="15.75" customHeight="1">
      <c r="A724" s="79"/>
      <c r="B724" s="31"/>
      <c r="C724" s="88"/>
      <c r="D724" s="89"/>
      <c r="E724" s="90"/>
      <c r="F724" s="69"/>
      <c r="G724" s="93">
        <f t="shared" si="3"/>
        <v>1600</v>
      </c>
      <c r="H724" s="89"/>
      <c r="I724" s="90"/>
      <c r="J724" s="67">
        <f t="shared" si="0"/>
        <v>0.45</v>
      </c>
      <c r="K724" s="66">
        <f t="shared" si="1"/>
        <v>0</v>
      </c>
      <c r="L724" s="92">
        <f t="shared" si="2"/>
        <v>720</v>
      </c>
      <c r="M724" s="89"/>
      <c r="N724" s="89"/>
      <c r="O724" s="89"/>
      <c r="P724" s="90"/>
    </row>
    <row r="725" spans="1:16" ht="15.75" customHeight="1">
      <c r="A725" s="79"/>
      <c r="B725" s="31"/>
      <c r="C725" s="88"/>
      <c r="D725" s="89"/>
      <c r="E725" s="90"/>
      <c r="F725" s="69"/>
      <c r="G725" s="93">
        <f t="shared" si="3"/>
        <v>1600</v>
      </c>
      <c r="H725" s="89"/>
      <c r="I725" s="90"/>
      <c r="J725" s="67">
        <f t="shared" si="0"/>
        <v>0.45</v>
      </c>
      <c r="K725" s="66">
        <f t="shared" si="1"/>
        <v>0</v>
      </c>
      <c r="L725" s="92">
        <f t="shared" si="2"/>
        <v>720</v>
      </c>
      <c r="M725" s="89"/>
      <c r="N725" s="89"/>
      <c r="O725" s="89"/>
      <c r="P725" s="90"/>
    </row>
    <row r="726" spans="1:16" ht="15.75" customHeight="1">
      <c r="A726" s="79"/>
      <c r="B726" s="31"/>
      <c r="C726" s="88"/>
      <c r="D726" s="89"/>
      <c r="E726" s="90"/>
      <c r="F726" s="69"/>
      <c r="G726" s="93">
        <f t="shared" si="3"/>
        <v>1600</v>
      </c>
      <c r="H726" s="89"/>
      <c r="I726" s="90"/>
      <c r="J726" s="67">
        <f t="shared" si="0"/>
        <v>0.45</v>
      </c>
      <c r="K726" s="66">
        <f t="shared" si="1"/>
        <v>0</v>
      </c>
      <c r="L726" s="92">
        <f t="shared" si="2"/>
        <v>720</v>
      </c>
      <c r="M726" s="89"/>
      <c r="N726" s="89"/>
      <c r="O726" s="89"/>
      <c r="P726" s="90"/>
    </row>
    <row r="727" spans="1:16" ht="15.75" customHeight="1">
      <c r="A727" s="79"/>
      <c r="B727" s="31"/>
      <c r="C727" s="88"/>
      <c r="D727" s="89"/>
      <c r="E727" s="90"/>
      <c r="F727" s="69"/>
      <c r="G727" s="93">
        <f t="shared" si="3"/>
        <v>1600</v>
      </c>
      <c r="H727" s="89"/>
      <c r="I727" s="90"/>
      <c r="J727" s="67">
        <f t="shared" si="0"/>
        <v>0.45</v>
      </c>
      <c r="K727" s="66">
        <f t="shared" si="1"/>
        <v>0</v>
      </c>
      <c r="L727" s="92">
        <f t="shared" si="2"/>
        <v>720</v>
      </c>
      <c r="M727" s="89"/>
      <c r="N727" s="89"/>
      <c r="O727" s="89"/>
      <c r="P727" s="90"/>
    </row>
    <row r="728" spans="1:16" ht="15.75" customHeight="1">
      <c r="A728" s="79"/>
      <c r="B728" s="31"/>
      <c r="C728" s="88"/>
      <c r="D728" s="89"/>
      <c r="E728" s="90"/>
      <c r="F728" s="69"/>
      <c r="G728" s="93">
        <f t="shared" si="3"/>
        <v>1600</v>
      </c>
      <c r="H728" s="89"/>
      <c r="I728" s="90"/>
      <c r="J728" s="67">
        <f t="shared" si="0"/>
        <v>0.45</v>
      </c>
      <c r="K728" s="66">
        <f t="shared" si="1"/>
        <v>0</v>
      </c>
      <c r="L728" s="92">
        <f t="shared" si="2"/>
        <v>720</v>
      </c>
      <c r="M728" s="89"/>
      <c r="N728" s="89"/>
      <c r="O728" s="89"/>
      <c r="P728" s="90"/>
    </row>
    <row r="729" spans="1:16" ht="15.75" customHeight="1">
      <c r="A729" s="79"/>
      <c r="B729" s="31"/>
      <c r="C729" s="88"/>
      <c r="D729" s="89"/>
      <c r="E729" s="90"/>
      <c r="F729" s="69"/>
      <c r="G729" s="93">
        <f t="shared" si="3"/>
        <v>1600</v>
      </c>
      <c r="H729" s="89"/>
      <c r="I729" s="90"/>
      <c r="J729" s="67">
        <f t="shared" si="0"/>
        <v>0.45</v>
      </c>
      <c r="K729" s="66">
        <f t="shared" si="1"/>
        <v>0</v>
      </c>
      <c r="L729" s="92">
        <f t="shared" si="2"/>
        <v>720</v>
      </c>
      <c r="M729" s="89"/>
      <c r="N729" s="89"/>
      <c r="O729" s="89"/>
      <c r="P729" s="90"/>
    </row>
    <row r="730" spans="1:16" ht="15.75" customHeight="1">
      <c r="A730" s="79"/>
      <c r="B730" s="31"/>
      <c r="C730" s="88"/>
      <c r="D730" s="89"/>
      <c r="E730" s="90"/>
      <c r="F730" s="69"/>
      <c r="G730" s="93">
        <f t="shared" si="3"/>
        <v>1600</v>
      </c>
      <c r="H730" s="89"/>
      <c r="I730" s="90"/>
      <c r="J730" s="67">
        <f t="shared" si="0"/>
        <v>0.45</v>
      </c>
      <c r="K730" s="66">
        <f t="shared" si="1"/>
        <v>0</v>
      </c>
      <c r="L730" s="92">
        <f t="shared" si="2"/>
        <v>720</v>
      </c>
      <c r="M730" s="89"/>
      <c r="N730" s="89"/>
      <c r="O730" s="89"/>
      <c r="P730" s="90"/>
    </row>
    <row r="731" spans="1:16" ht="15.75" customHeight="1">
      <c r="A731" s="79"/>
      <c r="B731" s="31"/>
      <c r="C731" s="88"/>
      <c r="D731" s="89"/>
      <c r="E731" s="90"/>
      <c r="F731" s="69"/>
      <c r="G731" s="93">
        <f t="shared" si="3"/>
        <v>1600</v>
      </c>
      <c r="H731" s="89"/>
      <c r="I731" s="90"/>
      <c r="J731" s="67">
        <f t="shared" si="0"/>
        <v>0.45</v>
      </c>
      <c r="K731" s="66">
        <f t="shared" si="1"/>
        <v>0</v>
      </c>
      <c r="L731" s="92">
        <f t="shared" si="2"/>
        <v>720</v>
      </c>
      <c r="M731" s="89"/>
      <c r="N731" s="89"/>
      <c r="O731" s="89"/>
      <c r="P731" s="90"/>
    </row>
    <row r="732" spans="1:16" ht="15.75" customHeight="1">
      <c r="A732" s="79"/>
      <c r="B732" s="31"/>
      <c r="C732" s="88"/>
      <c r="D732" s="89"/>
      <c r="E732" s="90"/>
      <c r="F732" s="69"/>
      <c r="G732" s="93">
        <f t="shared" si="3"/>
        <v>1600</v>
      </c>
      <c r="H732" s="89"/>
      <c r="I732" s="90"/>
      <c r="J732" s="67">
        <f t="shared" si="0"/>
        <v>0.45</v>
      </c>
      <c r="K732" s="66">
        <f t="shared" si="1"/>
        <v>0</v>
      </c>
      <c r="L732" s="92">
        <f t="shared" si="2"/>
        <v>720</v>
      </c>
      <c r="M732" s="89"/>
      <c r="N732" s="89"/>
      <c r="O732" s="89"/>
      <c r="P732" s="90"/>
    </row>
    <row r="733" spans="1:16" ht="15.75" customHeight="1">
      <c r="A733" s="79"/>
      <c r="B733" s="31"/>
      <c r="C733" s="88"/>
      <c r="D733" s="89"/>
      <c r="E733" s="90"/>
      <c r="F733" s="69"/>
      <c r="G733" s="93">
        <f t="shared" si="3"/>
        <v>1600</v>
      </c>
      <c r="H733" s="89"/>
      <c r="I733" s="90"/>
      <c r="J733" s="67">
        <f t="shared" si="0"/>
        <v>0.45</v>
      </c>
      <c r="K733" s="66">
        <f t="shared" si="1"/>
        <v>0</v>
      </c>
      <c r="L733" s="92">
        <f t="shared" si="2"/>
        <v>720</v>
      </c>
      <c r="M733" s="89"/>
      <c r="N733" s="89"/>
      <c r="O733" s="89"/>
      <c r="P733" s="90"/>
    </row>
    <row r="734" spans="1:16" ht="15.75" customHeight="1">
      <c r="A734" s="79"/>
      <c r="B734" s="31"/>
      <c r="C734" s="88"/>
      <c r="D734" s="89"/>
      <c r="E734" s="90"/>
      <c r="F734" s="69"/>
      <c r="G734" s="93">
        <f t="shared" si="3"/>
        <v>1600</v>
      </c>
      <c r="H734" s="89"/>
      <c r="I734" s="90"/>
      <c r="J734" s="67">
        <f t="shared" si="0"/>
        <v>0.45</v>
      </c>
      <c r="K734" s="66">
        <f t="shared" si="1"/>
        <v>0</v>
      </c>
      <c r="L734" s="92">
        <f t="shared" si="2"/>
        <v>720</v>
      </c>
      <c r="M734" s="89"/>
      <c r="N734" s="89"/>
      <c r="O734" s="89"/>
      <c r="P734" s="90"/>
    </row>
    <row r="735" spans="1:16" ht="15.75" customHeight="1">
      <c r="A735" s="79"/>
      <c r="B735" s="31"/>
      <c r="C735" s="88"/>
      <c r="D735" s="89"/>
      <c r="E735" s="90"/>
      <c r="F735" s="69"/>
      <c r="G735" s="93">
        <f t="shared" si="3"/>
        <v>1600</v>
      </c>
      <c r="H735" s="89"/>
      <c r="I735" s="90"/>
      <c r="J735" s="67">
        <f t="shared" si="0"/>
        <v>0.45</v>
      </c>
      <c r="K735" s="66">
        <f t="shared" si="1"/>
        <v>0</v>
      </c>
      <c r="L735" s="92">
        <f t="shared" si="2"/>
        <v>720</v>
      </c>
      <c r="M735" s="89"/>
      <c r="N735" s="89"/>
      <c r="O735" s="89"/>
      <c r="P735" s="90"/>
    </row>
    <row r="736" spans="1:16" ht="15.75" customHeight="1">
      <c r="A736" s="79"/>
      <c r="B736" s="31"/>
      <c r="C736" s="88"/>
      <c r="D736" s="89"/>
      <c r="E736" s="90"/>
      <c r="F736" s="69"/>
      <c r="G736" s="93">
        <f t="shared" si="3"/>
        <v>1600</v>
      </c>
      <c r="H736" s="89"/>
      <c r="I736" s="90"/>
      <c r="J736" s="67">
        <f t="shared" si="0"/>
        <v>0.45</v>
      </c>
      <c r="K736" s="66">
        <f t="shared" si="1"/>
        <v>0</v>
      </c>
      <c r="L736" s="92">
        <f t="shared" si="2"/>
        <v>720</v>
      </c>
      <c r="M736" s="89"/>
      <c r="N736" s="89"/>
      <c r="O736" s="89"/>
      <c r="P736" s="90"/>
    </row>
    <row r="737" spans="1:16" ht="15.75" customHeight="1">
      <c r="A737" s="79"/>
      <c r="B737" s="31"/>
      <c r="C737" s="88"/>
      <c r="D737" s="89"/>
      <c r="E737" s="90"/>
      <c r="F737" s="69"/>
      <c r="G737" s="93">
        <f t="shared" si="3"/>
        <v>1600</v>
      </c>
      <c r="H737" s="89"/>
      <c r="I737" s="90"/>
      <c r="J737" s="67">
        <f t="shared" si="0"/>
        <v>0.45</v>
      </c>
      <c r="K737" s="66">
        <f t="shared" si="1"/>
        <v>0</v>
      </c>
      <c r="L737" s="92">
        <f t="shared" si="2"/>
        <v>720</v>
      </c>
      <c r="M737" s="89"/>
      <c r="N737" s="89"/>
      <c r="O737" s="89"/>
      <c r="P737" s="90"/>
    </row>
    <row r="738" spans="1:16" ht="15.75" customHeight="1">
      <c r="A738" s="79"/>
      <c r="B738" s="31"/>
      <c r="C738" s="88"/>
      <c r="D738" s="89"/>
      <c r="E738" s="90"/>
      <c r="F738" s="69"/>
      <c r="G738" s="93">
        <f t="shared" si="3"/>
        <v>1600</v>
      </c>
      <c r="H738" s="89"/>
      <c r="I738" s="90"/>
      <c r="J738" s="67">
        <f t="shared" si="0"/>
        <v>0.45</v>
      </c>
      <c r="K738" s="66">
        <f t="shared" si="1"/>
        <v>0</v>
      </c>
      <c r="L738" s="92">
        <f t="shared" si="2"/>
        <v>720</v>
      </c>
      <c r="M738" s="89"/>
      <c r="N738" s="89"/>
      <c r="O738" s="89"/>
      <c r="P738" s="90"/>
    </row>
    <row r="739" spans="1:16" ht="15.75" customHeight="1">
      <c r="A739" s="79"/>
      <c r="B739" s="31"/>
      <c r="C739" s="88"/>
      <c r="D739" s="89"/>
      <c r="E739" s="90"/>
      <c r="F739" s="69"/>
      <c r="G739" s="93">
        <f t="shared" si="3"/>
        <v>1600</v>
      </c>
      <c r="H739" s="89"/>
      <c r="I739" s="90"/>
      <c r="J739" s="67">
        <f t="shared" si="0"/>
        <v>0.45</v>
      </c>
      <c r="K739" s="66">
        <f t="shared" si="1"/>
        <v>0</v>
      </c>
      <c r="L739" s="92">
        <f t="shared" si="2"/>
        <v>720</v>
      </c>
      <c r="M739" s="89"/>
      <c r="N739" s="89"/>
      <c r="O739" s="89"/>
      <c r="P739" s="90"/>
    </row>
    <row r="740" spans="1:16" ht="15.75" customHeight="1">
      <c r="A740" s="79"/>
      <c r="B740" s="31"/>
      <c r="C740" s="88"/>
      <c r="D740" s="89"/>
      <c r="E740" s="90"/>
      <c r="F740" s="69"/>
      <c r="G740" s="93">
        <f t="shared" si="3"/>
        <v>1600</v>
      </c>
      <c r="H740" s="89"/>
      <c r="I740" s="90"/>
      <c r="J740" s="67">
        <f t="shared" si="0"/>
        <v>0.45</v>
      </c>
      <c r="K740" s="66">
        <f t="shared" si="1"/>
        <v>0</v>
      </c>
      <c r="L740" s="92">
        <f t="shared" si="2"/>
        <v>720</v>
      </c>
      <c r="M740" s="89"/>
      <c r="N740" s="89"/>
      <c r="O740" s="89"/>
      <c r="P740" s="90"/>
    </row>
    <row r="741" spans="1:16" ht="15.75" customHeight="1">
      <c r="A741" s="79"/>
      <c r="B741" s="31"/>
      <c r="C741" s="88"/>
      <c r="D741" s="89"/>
      <c r="E741" s="90"/>
      <c r="F741" s="69"/>
      <c r="G741" s="93">
        <f t="shared" si="3"/>
        <v>1600</v>
      </c>
      <c r="H741" s="89"/>
      <c r="I741" s="90"/>
      <c r="J741" s="67">
        <f t="shared" si="0"/>
        <v>0.45</v>
      </c>
      <c r="K741" s="66">
        <f t="shared" si="1"/>
        <v>0</v>
      </c>
      <c r="L741" s="92">
        <f t="shared" si="2"/>
        <v>720</v>
      </c>
      <c r="M741" s="89"/>
      <c r="N741" s="89"/>
      <c r="O741" s="89"/>
      <c r="P741" s="90"/>
    </row>
    <row r="742" spans="1:16" ht="15.75" customHeight="1">
      <c r="A742" s="79"/>
      <c r="B742" s="31"/>
      <c r="C742" s="88"/>
      <c r="D742" s="89"/>
      <c r="E742" s="90"/>
      <c r="F742" s="69"/>
      <c r="G742" s="93">
        <f t="shared" si="3"/>
        <v>1600</v>
      </c>
      <c r="H742" s="89"/>
      <c r="I742" s="90"/>
      <c r="J742" s="67">
        <f t="shared" si="0"/>
        <v>0.45</v>
      </c>
      <c r="K742" s="66">
        <f t="shared" si="1"/>
        <v>0</v>
      </c>
      <c r="L742" s="92">
        <f t="shared" si="2"/>
        <v>720</v>
      </c>
      <c r="M742" s="89"/>
      <c r="N742" s="89"/>
      <c r="O742" s="89"/>
      <c r="P742" s="90"/>
    </row>
    <row r="743" spans="1:16" ht="15.75" customHeight="1">
      <c r="A743" s="79"/>
      <c r="B743" s="31"/>
      <c r="C743" s="88"/>
      <c r="D743" s="89"/>
      <c r="E743" s="90"/>
      <c r="F743" s="69"/>
      <c r="G743" s="93">
        <f t="shared" si="3"/>
        <v>1600</v>
      </c>
      <c r="H743" s="89"/>
      <c r="I743" s="90"/>
      <c r="J743" s="67">
        <f t="shared" si="0"/>
        <v>0.45</v>
      </c>
      <c r="K743" s="66">
        <f t="shared" si="1"/>
        <v>0</v>
      </c>
      <c r="L743" s="92">
        <f t="shared" si="2"/>
        <v>720</v>
      </c>
      <c r="M743" s="89"/>
      <c r="N743" s="89"/>
      <c r="O743" s="89"/>
      <c r="P743" s="90"/>
    </row>
    <row r="744" spans="1:16" ht="15.75" customHeight="1">
      <c r="A744" s="79"/>
      <c r="B744" s="31"/>
      <c r="C744" s="88"/>
      <c r="D744" s="89"/>
      <c r="E744" s="90"/>
      <c r="F744" s="69"/>
      <c r="G744" s="93">
        <f t="shared" si="3"/>
        <v>1600</v>
      </c>
      <c r="H744" s="89"/>
      <c r="I744" s="90"/>
      <c r="J744" s="67">
        <f t="shared" si="0"/>
        <v>0.45</v>
      </c>
      <c r="K744" s="66">
        <f t="shared" si="1"/>
        <v>0</v>
      </c>
      <c r="L744" s="92">
        <f t="shared" si="2"/>
        <v>720</v>
      </c>
      <c r="M744" s="89"/>
      <c r="N744" s="89"/>
      <c r="O744" s="89"/>
      <c r="P744" s="90"/>
    </row>
    <row r="745" spans="1:16" ht="15.75" customHeight="1">
      <c r="A745" s="79"/>
      <c r="B745" s="31"/>
      <c r="C745" s="88"/>
      <c r="D745" s="89"/>
      <c r="E745" s="90"/>
      <c r="F745" s="69"/>
      <c r="G745" s="93">
        <f t="shared" si="3"/>
        <v>1600</v>
      </c>
      <c r="H745" s="89"/>
      <c r="I745" s="90"/>
      <c r="J745" s="67">
        <f t="shared" si="0"/>
        <v>0.45</v>
      </c>
      <c r="K745" s="66">
        <f t="shared" si="1"/>
        <v>0</v>
      </c>
      <c r="L745" s="92">
        <f t="shared" si="2"/>
        <v>720</v>
      </c>
      <c r="M745" s="89"/>
      <c r="N745" s="89"/>
      <c r="O745" s="89"/>
      <c r="P745" s="90"/>
    </row>
    <row r="746" spans="1:16" ht="15.75" customHeight="1">
      <c r="A746" s="79"/>
      <c r="B746" s="31"/>
      <c r="C746" s="88"/>
      <c r="D746" s="89"/>
      <c r="E746" s="90"/>
      <c r="F746" s="69"/>
      <c r="G746" s="93">
        <f t="shared" si="3"/>
        <v>1600</v>
      </c>
      <c r="H746" s="89"/>
      <c r="I746" s="90"/>
      <c r="J746" s="67">
        <f t="shared" si="0"/>
        <v>0.45</v>
      </c>
      <c r="K746" s="66">
        <f t="shared" si="1"/>
        <v>0</v>
      </c>
      <c r="L746" s="92">
        <f t="shared" si="2"/>
        <v>720</v>
      </c>
      <c r="M746" s="89"/>
      <c r="N746" s="89"/>
      <c r="O746" s="89"/>
      <c r="P746" s="90"/>
    </row>
    <row r="747" spans="1:16" ht="15.75" customHeight="1">
      <c r="A747" s="79"/>
      <c r="B747" s="31"/>
      <c r="C747" s="88"/>
      <c r="D747" s="89"/>
      <c r="E747" s="90"/>
      <c r="F747" s="69"/>
      <c r="G747" s="93">
        <f t="shared" si="3"/>
        <v>1600</v>
      </c>
      <c r="H747" s="89"/>
      <c r="I747" s="90"/>
      <c r="J747" s="67">
        <f t="shared" si="0"/>
        <v>0.45</v>
      </c>
      <c r="K747" s="66">
        <f t="shared" si="1"/>
        <v>0</v>
      </c>
      <c r="L747" s="92">
        <f t="shared" si="2"/>
        <v>720</v>
      </c>
      <c r="M747" s="89"/>
      <c r="N747" s="89"/>
      <c r="O747" s="89"/>
      <c r="P747" s="90"/>
    </row>
    <row r="748" spans="1:16" ht="15.75" customHeight="1">
      <c r="A748" s="79"/>
      <c r="B748" s="31"/>
      <c r="C748" s="88"/>
      <c r="D748" s="89"/>
      <c r="E748" s="90"/>
      <c r="F748" s="69"/>
      <c r="G748" s="93">
        <f t="shared" si="3"/>
        <v>1600</v>
      </c>
      <c r="H748" s="89"/>
      <c r="I748" s="90"/>
      <c r="J748" s="67">
        <f t="shared" si="0"/>
        <v>0.45</v>
      </c>
      <c r="K748" s="66">
        <f t="shared" si="1"/>
        <v>0</v>
      </c>
      <c r="L748" s="92">
        <f t="shared" si="2"/>
        <v>720</v>
      </c>
      <c r="M748" s="89"/>
      <c r="N748" s="89"/>
      <c r="O748" s="89"/>
      <c r="P748" s="90"/>
    </row>
    <row r="749" spans="1:16" ht="15.75" customHeight="1">
      <c r="A749" s="79"/>
      <c r="B749" s="31"/>
      <c r="C749" s="88"/>
      <c r="D749" s="89"/>
      <c r="E749" s="90"/>
      <c r="F749" s="69"/>
      <c r="G749" s="93">
        <f t="shared" si="3"/>
        <v>1600</v>
      </c>
      <c r="H749" s="89"/>
      <c r="I749" s="90"/>
      <c r="J749" s="67">
        <f t="shared" si="0"/>
        <v>0.45</v>
      </c>
      <c r="K749" s="66">
        <f t="shared" si="1"/>
        <v>0</v>
      </c>
      <c r="L749" s="92">
        <f t="shared" si="2"/>
        <v>720</v>
      </c>
      <c r="M749" s="89"/>
      <c r="N749" s="89"/>
      <c r="O749" s="89"/>
      <c r="P749" s="90"/>
    </row>
    <row r="750" spans="1:16" ht="15.75" customHeight="1">
      <c r="A750" s="79"/>
      <c r="B750" s="31"/>
      <c r="C750" s="88"/>
      <c r="D750" s="89"/>
      <c r="E750" s="90"/>
      <c r="F750" s="69"/>
      <c r="G750" s="93">
        <f t="shared" si="3"/>
        <v>1600</v>
      </c>
      <c r="H750" s="89"/>
      <c r="I750" s="90"/>
      <c r="J750" s="67">
        <f t="shared" si="0"/>
        <v>0.45</v>
      </c>
      <c r="K750" s="66">
        <f t="shared" si="1"/>
        <v>0</v>
      </c>
      <c r="L750" s="92">
        <f t="shared" si="2"/>
        <v>720</v>
      </c>
      <c r="M750" s="89"/>
      <c r="N750" s="89"/>
      <c r="O750" s="89"/>
      <c r="P750" s="90"/>
    </row>
    <row r="751" spans="1:16" ht="15.75" customHeight="1">
      <c r="A751" s="79"/>
      <c r="B751" s="31"/>
      <c r="C751" s="88"/>
      <c r="D751" s="89"/>
      <c r="E751" s="90"/>
      <c r="F751" s="69"/>
      <c r="G751" s="93">
        <f t="shared" si="3"/>
        <v>1600</v>
      </c>
      <c r="H751" s="89"/>
      <c r="I751" s="90"/>
      <c r="J751" s="67">
        <f t="shared" si="0"/>
        <v>0.45</v>
      </c>
      <c r="K751" s="66">
        <f t="shared" si="1"/>
        <v>0</v>
      </c>
      <c r="L751" s="92">
        <f t="shared" si="2"/>
        <v>720</v>
      </c>
      <c r="M751" s="89"/>
      <c r="N751" s="89"/>
      <c r="O751" s="89"/>
      <c r="P751" s="90"/>
    </row>
    <row r="752" spans="1:16" ht="15.75" customHeight="1">
      <c r="A752" s="79"/>
      <c r="B752" s="31"/>
      <c r="C752" s="88"/>
      <c r="D752" s="89"/>
      <c r="E752" s="90"/>
      <c r="F752" s="69"/>
      <c r="G752" s="93">
        <f t="shared" si="3"/>
        <v>1600</v>
      </c>
      <c r="H752" s="89"/>
      <c r="I752" s="90"/>
      <c r="J752" s="67">
        <f t="shared" si="0"/>
        <v>0.45</v>
      </c>
      <c r="K752" s="66">
        <f t="shared" si="1"/>
        <v>0</v>
      </c>
      <c r="L752" s="92">
        <f t="shared" si="2"/>
        <v>720</v>
      </c>
      <c r="M752" s="89"/>
      <c r="N752" s="89"/>
      <c r="O752" s="89"/>
      <c r="P752" s="90"/>
    </row>
    <row r="753" spans="1:16" ht="15.75" customHeight="1">
      <c r="A753" s="79"/>
      <c r="B753" s="31"/>
      <c r="C753" s="88"/>
      <c r="D753" s="89"/>
      <c r="E753" s="90"/>
      <c r="F753" s="69"/>
      <c r="G753" s="93">
        <f t="shared" si="3"/>
        <v>1600</v>
      </c>
      <c r="H753" s="89"/>
      <c r="I753" s="90"/>
      <c r="J753" s="67">
        <f t="shared" si="0"/>
        <v>0.45</v>
      </c>
      <c r="K753" s="66">
        <f t="shared" si="1"/>
        <v>0</v>
      </c>
      <c r="L753" s="92">
        <f t="shared" si="2"/>
        <v>720</v>
      </c>
      <c r="M753" s="89"/>
      <c r="N753" s="89"/>
      <c r="O753" s="89"/>
      <c r="P753" s="90"/>
    </row>
    <row r="754" spans="1:16" ht="15.75" customHeight="1">
      <c r="A754" s="79"/>
      <c r="B754" s="31"/>
      <c r="C754" s="88"/>
      <c r="D754" s="89"/>
      <c r="E754" s="90"/>
      <c r="F754" s="69"/>
      <c r="G754" s="93">
        <f t="shared" si="3"/>
        <v>1600</v>
      </c>
      <c r="H754" s="89"/>
      <c r="I754" s="90"/>
      <c r="J754" s="67">
        <f t="shared" si="0"/>
        <v>0.45</v>
      </c>
      <c r="K754" s="66">
        <f t="shared" si="1"/>
        <v>0</v>
      </c>
      <c r="L754" s="92">
        <f t="shared" si="2"/>
        <v>720</v>
      </c>
      <c r="M754" s="89"/>
      <c r="N754" s="89"/>
      <c r="O754" s="89"/>
      <c r="P754" s="90"/>
    </row>
    <row r="755" spans="1:16" ht="15.75" customHeight="1">
      <c r="A755" s="79"/>
      <c r="B755" s="31"/>
      <c r="C755" s="88"/>
      <c r="D755" s="89"/>
      <c r="E755" s="90"/>
      <c r="F755" s="69"/>
      <c r="G755" s="93">
        <f t="shared" si="3"/>
        <v>1600</v>
      </c>
      <c r="H755" s="89"/>
      <c r="I755" s="90"/>
      <c r="J755" s="67">
        <f t="shared" si="0"/>
        <v>0.45</v>
      </c>
      <c r="K755" s="66">
        <f t="shared" si="1"/>
        <v>0</v>
      </c>
      <c r="L755" s="92">
        <f t="shared" si="2"/>
        <v>720</v>
      </c>
      <c r="M755" s="89"/>
      <c r="N755" s="89"/>
      <c r="O755" s="89"/>
      <c r="P755" s="90"/>
    </row>
    <row r="756" spans="1:16" ht="15.75" customHeight="1">
      <c r="A756" s="79"/>
      <c r="B756" s="31"/>
      <c r="C756" s="88"/>
      <c r="D756" s="89"/>
      <c r="E756" s="90"/>
      <c r="F756" s="69"/>
      <c r="G756" s="93">
        <f t="shared" si="3"/>
        <v>1600</v>
      </c>
      <c r="H756" s="89"/>
      <c r="I756" s="90"/>
      <c r="J756" s="67">
        <f t="shared" si="0"/>
        <v>0.45</v>
      </c>
      <c r="K756" s="66">
        <f t="shared" si="1"/>
        <v>0</v>
      </c>
      <c r="L756" s="92">
        <f t="shared" si="2"/>
        <v>720</v>
      </c>
      <c r="M756" s="89"/>
      <c r="N756" s="89"/>
      <c r="O756" s="89"/>
      <c r="P756" s="90"/>
    </row>
    <row r="757" spans="1:16" ht="15.75" customHeight="1">
      <c r="A757" s="79"/>
      <c r="B757" s="31"/>
      <c r="C757" s="88"/>
      <c r="D757" s="89"/>
      <c r="E757" s="90"/>
      <c r="F757" s="69"/>
      <c r="G757" s="93">
        <f t="shared" si="3"/>
        <v>1600</v>
      </c>
      <c r="H757" s="89"/>
      <c r="I757" s="90"/>
      <c r="J757" s="67">
        <f t="shared" si="0"/>
        <v>0.45</v>
      </c>
      <c r="K757" s="66">
        <f t="shared" si="1"/>
        <v>0</v>
      </c>
      <c r="L757" s="92">
        <f t="shared" si="2"/>
        <v>720</v>
      </c>
      <c r="M757" s="89"/>
      <c r="N757" s="89"/>
      <c r="O757" s="89"/>
      <c r="P757" s="90"/>
    </row>
    <row r="758" spans="1:16" ht="15.75" customHeight="1">
      <c r="A758" s="79"/>
      <c r="B758" s="31"/>
      <c r="C758" s="88"/>
      <c r="D758" s="89"/>
      <c r="E758" s="90"/>
      <c r="F758" s="69"/>
      <c r="G758" s="93">
        <f t="shared" si="3"/>
        <v>1600</v>
      </c>
      <c r="H758" s="89"/>
      <c r="I758" s="90"/>
      <c r="J758" s="67">
        <f t="shared" si="0"/>
        <v>0.45</v>
      </c>
      <c r="K758" s="66">
        <f t="shared" si="1"/>
        <v>0</v>
      </c>
      <c r="L758" s="92">
        <f t="shared" si="2"/>
        <v>720</v>
      </c>
      <c r="M758" s="89"/>
      <c r="N758" s="89"/>
      <c r="O758" s="89"/>
      <c r="P758" s="90"/>
    </row>
    <row r="759" spans="1:16" ht="15.75" customHeight="1">
      <c r="A759" s="79"/>
      <c r="B759" s="31"/>
      <c r="C759" s="88"/>
      <c r="D759" s="89"/>
      <c r="E759" s="90"/>
      <c r="F759" s="69"/>
      <c r="G759" s="93">
        <f t="shared" si="3"/>
        <v>1600</v>
      </c>
      <c r="H759" s="89"/>
      <c r="I759" s="90"/>
      <c r="J759" s="67">
        <f t="shared" si="0"/>
        <v>0.45</v>
      </c>
      <c r="K759" s="66">
        <f t="shared" si="1"/>
        <v>0</v>
      </c>
      <c r="L759" s="92">
        <f t="shared" si="2"/>
        <v>720</v>
      </c>
      <c r="M759" s="89"/>
      <c r="N759" s="89"/>
      <c r="O759" s="89"/>
      <c r="P759" s="90"/>
    </row>
    <row r="760" spans="1:16" ht="15.75" customHeight="1">
      <c r="A760" s="79"/>
      <c r="B760" s="31"/>
      <c r="C760" s="88"/>
      <c r="D760" s="89"/>
      <c r="E760" s="90"/>
      <c r="F760" s="69"/>
      <c r="G760" s="93">
        <f t="shared" si="3"/>
        <v>1600</v>
      </c>
      <c r="H760" s="89"/>
      <c r="I760" s="90"/>
      <c r="J760" s="67">
        <f t="shared" si="0"/>
        <v>0.45</v>
      </c>
      <c r="K760" s="66">
        <f t="shared" si="1"/>
        <v>0</v>
      </c>
      <c r="L760" s="92">
        <f t="shared" si="2"/>
        <v>720</v>
      </c>
      <c r="M760" s="89"/>
      <c r="N760" s="89"/>
      <c r="O760" s="89"/>
      <c r="P760" s="90"/>
    </row>
    <row r="761" spans="1:16" ht="15.75" customHeight="1">
      <c r="A761" s="79"/>
      <c r="B761" s="31"/>
      <c r="C761" s="88"/>
      <c r="D761" s="89"/>
      <c r="E761" s="90"/>
      <c r="F761" s="69"/>
      <c r="G761" s="93">
        <f t="shared" si="3"/>
        <v>1600</v>
      </c>
      <c r="H761" s="89"/>
      <c r="I761" s="90"/>
      <c r="J761" s="67">
        <f t="shared" si="0"/>
        <v>0.45</v>
      </c>
      <c r="K761" s="66">
        <f t="shared" si="1"/>
        <v>0</v>
      </c>
      <c r="L761" s="92">
        <f t="shared" si="2"/>
        <v>720</v>
      </c>
      <c r="M761" s="89"/>
      <c r="N761" s="89"/>
      <c r="O761" s="89"/>
      <c r="P761" s="90"/>
    </row>
    <row r="762" spans="1:16" ht="15.75" customHeight="1">
      <c r="A762" s="79"/>
      <c r="B762" s="31"/>
      <c r="C762" s="88"/>
      <c r="D762" s="89"/>
      <c r="E762" s="90"/>
      <c r="F762" s="69"/>
      <c r="G762" s="93">
        <f t="shared" si="3"/>
        <v>1600</v>
      </c>
      <c r="H762" s="89"/>
      <c r="I762" s="90"/>
      <c r="J762" s="67">
        <f t="shared" si="0"/>
        <v>0.45</v>
      </c>
      <c r="K762" s="66">
        <f t="shared" si="1"/>
        <v>0</v>
      </c>
      <c r="L762" s="92">
        <f t="shared" si="2"/>
        <v>720</v>
      </c>
      <c r="M762" s="89"/>
      <c r="N762" s="89"/>
      <c r="O762" s="89"/>
      <c r="P762" s="90"/>
    </row>
    <row r="763" spans="1:16" ht="15.75" customHeight="1">
      <c r="A763" s="79"/>
      <c r="B763" s="31"/>
      <c r="C763" s="88"/>
      <c r="D763" s="89"/>
      <c r="E763" s="90"/>
      <c r="F763" s="69"/>
      <c r="G763" s="93">
        <f t="shared" si="3"/>
        <v>1600</v>
      </c>
      <c r="H763" s="89"/>
      <c r="I763" s="90"/>
      <c r="J763" s="67">
        <f t="shared" si="0"/>
        <v>0.45</v>
      </c>
      <c r="K763" s="66">
        <f t="shared" si="1"/>
        <v>0</v>
      </c>
      <c r="L763" s="92">
        <f t="shared" si="2"/>
        <v>720</v>
      </c>
      <c r="M763" s="89"/>
      <c r="N763" s="89"/>
      <c r="O763" s="89"/>
      <c r="P763" s="90"/>
    </row>
    <row r="764" spans="1:16" ht="15.75" customHeight="1">
      <c r="A764" s="79"/>
      <c r="B764" s="31"/>
      <c r="C764" s="88"/>
      <c r="D764" s="89"/>
      <c r="E764" s="90"/>
      <c r="F764" s="69"/>
      <c r="G764" s="93">
        <f t="shared" si="3"/>
        <v>1600</v>
      </c>
      <c r="H764" s="89"/>
      <c r="I764" s="90"/>
      <c r="J764" s="67">
        <f t="shared" si="0"/>
        <v>0.45</v>
      </c>
      <c r="K764" s="66">
        <f t="shared" si="1"/>
        <v>0</v>
      </c>
      <c r="L764" s="92">
        <f t="shared" si="2"/>
        <v>720</v>
      </c>
      <c r="M764" s="89"/>
      <c r="N764" s="89"/>
      <c r="O764" s="89"/>
      <c r="P764" s="90"/>
    </row>
    <row r="765" spans="1:16" ht="15.75" customHeight="1">
      <c r="A765" s="79"/>
      <c r="B765" s="31"/>
      <c r="C765" s="88"/>
      <c r="D765" s="89"/>
      <c r="E765" s="90"/>
      <c r="F765" s="69"/>
      <c r="G765" s="93">
        <f t="shared" si="3"/>
        <v>1600</v>
      </c>
      <c r="H765" s="89"/>
      <c r="I765" s="90"/>
      <c r="J765" s="67">
        <f t="shared" si="0"/>
        <v>0.45</v>
      </c>
      <c r="K765" s="66">
        <f t="shared" si="1"/>
        <v>0</v>
      </c>
      <c r="L765" s="92">
        <f t="shared" si="2"/>
        <v>720</v>
      </c>
      <c r="M765" s="89"/>
      <c r="N765" s="89"/>
      <c r="O765" s="89"/>
      <c r="P765" s="90"/>
    </row>
    <row r="766" spans="1:16" ht="15.75" customHeight="1">
      <c r="A766" s="79"/>
      <c r="B766" s="31"/>
      <c r="C766" s="88"/>
      <c r="D766" s="89"/>
      <c r="E766" s="90"/>
      <c r="F766" s="69"/>
      <c r="G766" s="93">
        <f t="shared" si="3"/>
        <v>1600</v>
      </c>
      <c r="H766" s="89"/>
      <c r="I766" s="90"/>
      <c r="J766" s="67">
        <f t="shared" si="0"/>
        <v>0.45</v>
      </c>
      <c r="K766" s="66">
        <f t="shared" si="1"/>
        <v>0</v>
      </c>
      <c r="L766" s="92">
        <f t="shared" si="2"/>
        <v>720</v>
      </c>
      <c r="M766" s="89"/>
      <c r="N766" s="89"/>
      <c r="O766" s="89"/>
      <c r="P766" s="90"/>
    </row>
    <row r="767" spans="1:16" ht="15.75" customHeight="1">
      <c r="A767" s="79"/>
      <c r="B767" s="31"/>
      <c r="C767" s="88"/>
      <c r="D767" s="89"/>
      <c r="E767" s="90"/>
      <c r="F767" s="69"/>
      <c r="G767" s="93">
        <f t="shared" si="3"/>
        <v>1600</v>
      </c>
      <c r="H767" s="89"/>
      <c r="I767" s="90"/>
      <c r="J767" s="67">
        <f t="shared" si="0"/>
        <v>0.45</v>
      </c>
      <c r="K767" s="66">
        <f t="shared" si="1"/>
        <v>0</v>
      </c>
      <c r="L767" s="92">
        <f t="shared" si="2"/>
        <v>720</v>
      </c>
      <c r="M767" s="89"/>
      <c r="N767" s="89"/>
      <c r="O767" s="89"/>
      <c r="P767" s="90"/>
    </row>
    <row r="768" spans="1:16" ht="15.75" customHeight="1">
      <c r="A768" s="79"/>
      <c r="B768" s="31"/>
      <c r="C768" s="88"/>
      <c r="D768" s="89"/>
      <c r="E768" s="90"/>
      <c r="F768" s="69"/>
      <c r="G768" s="93">
        <f t="shared" si="3"/>
        <v>1600</v>
      </c>
      <c r="H768" s="89"/>
      <c r="I768" s="90"/>
      <c r="J768" s="67">
        <f t="shared" si="0"/>
        <v>0.45</v>
      </c>
      <c r="K768" s="66">
        <f t="shared" si="1"/>
        <v>0</v>
      </c>
      <c r="L768" s="92">
        <f t="shared" si="2"/>
        <v>720</v>
      </c>
      <c r="M768" s="89"/>
      <c r="N768" s="89"/>
      <c r="O768" s="89"/>
      <c r="P768" s="90"/>
    </row>
    <row r="769" spans="1:16" ht="15.75" customHeight="1">
      <c r="A769" s="79"/>
      <c r="B769" s="31"/>
      <c r="C769" s="88"/>
      <c r="D769" s="89"/>
      <c r="E769" s="90"/>
      <c r="F769" s="69"/>
      <c r="G769" s="93">
        <f t="shared" si="3"/>
        <v>1600</v>
      </c>
      <c r="H769" s="89"/>
      <c r="I769" s="90"/>
      <c r="J769" s="67">
        <f t="shared" si="0"/>
        <v>0.45</v>
      </c>
      <c r="K769" s="66">
        <f t="shared" si="1"/>
        <v>0</v>
      </c>
      <c r="L769" s="92">
        <f t="shared" si="2"/>
        <v>720</v>
      </c>
      <c r="M769" s="89"/>
      <c r="N769" s="89"/>
      <c r="O769" s="89"/>
      <c r="P769" s="90"/>
    </row>
    <row r="770" spans="1:16" ht="15.75" customHeight="1">
      <c r="A770" s="79"/>
      <c r="B770" s="31"/>
      <c r="C770" s="88"/>
      <c r="D770" s="89"/>
      <c r="E770" s="90"/>
      <c r="F770" s="69"/>
      <c r="G770" s="93">
        <f t="shared" si="3"/>
        <v>1600</v>
      </c>
      <c r="H770" s="89"/>
      <c r="I770" s="90"/>
      <c r="J770" s="67">
        <f t="shared" si="0"/>
        <v>0.45</v>
      </c>
      <c r="K770" s="66">
        <f t="shared" si="1"/>
        <v>0</v>
      </c>
      <c r="L770" s="92">
        <f t="shared" si="2"/>
        <v>720</v>
      </c>
      <c r="M770" s="89"/>
      <c r="N770" s="89"/>
      <c r="O770" s="89"/>
      <c r="P770" s="90"/>
    </row>
    <row r="771" spans="1:16" ht="15.75" customHeight="1">
      <c r="A771" s="79"/>
      <c r="B771" s="31"/>
      <c r="C771" s="88"/>
      <c r="D771" s="89"/>
      <c r="E771" s="90"/>
      <c r="F771" s="69"/>
      <c r="G771" s="93">
        <f t="shared" si="3"/>
        <v>1600</v>
      </c>
      <c r="H771" s="89"/>
      <c r="I771" s="90"/>
      <c r="J771" s="67">
        <f t="shared" si="0"/>
        <v>0.45</v>
      </c>
      <c r="K771" s="66">
        <f t="shared" si="1"/>
        <v>0</v>
      </c>
      <c r="L771" s="92">
        <f t="shared" si="2"/>
        <v>720</v>
      </c>
      <c r="M771" s="89"/>
      <c r="N771" s="89"/>
      <c r="O771" s="89"/>
      <c r="P771" s="90"/>
    </row>
    <row r="772" spans="1:16" ht="15.75" customHeight="1">
      <c r="A772" s="79"/>
      <c r="B772" s="31"/>
      <c r="C772" s="88"/>
      <c r="D772" s="89"/>
      <c r="E772" s="90"/>
      <c r="F772" s="69"/>
      <c r="G772" s="93">
        <f t="shared" si="3"/>
        <v>1600</v>
      </c>
      <c r="H772" s="89"/>
      <c r="I772" s="90"/>
      <c r="J772" s="67">
        <f t="shared" si="0"/>
        <v>0.45</v>
      </c>
      <c r="K772" s="66">
        <f t="shared" si="1"/>
        <v>0</v>
      </c>
      <c r="L772" s="92">
        <f t="shared" si="2"/>
        <v>720</v>
      </c>
      <c r="M772" s="89"/>
      <c r="N772" s="89"/>
      <c r="O772" s="89"/>
      <c r="P772" s="90"/>
    </row>
    <row r="773" spans="1:16" ht="15.75" customHeight="1">
      <c r="A773" s="79"/>
      <c r="B773" s="31"/>
      <c r="C773" s="88"/>
      <c r="D773" s="89"/>
      <c r="E773" s="90"/>
      <c r="F773" s="69"/>
      <c r="G773" s="93">
        <f t="shared" si="3"/>
        <v>1600</v>
      </c>
      <c r="H773" s="89"/>
      <c r="I773" s="90"/>
      <c r="J773" s="67">
        <f t="shared" si="0"/>
        <v>0.45</v>
      </c>
      <c r="K773" s="66">
        <f t="shared" si="1"/>
        <v>0</v>
      </c>
      <c r="L773" s="92">
        <f t="shared" si="2"/>
        <v>720</v>
      </c>
      <c r="M773" s="89"/>
      <c r="N773" s="89"/>
      <c r="O773" s="89"/>
      <c r="P773" s="90"/>
    </row>
    <row r="774" spans="1:16" ht="15.75" customHeight="1">
      <c r="A774" s="79"/>
      <c r="B774" s="31"/>
      <c r="C774" s="88"/>
      <c r="D774" s="89"/>
      <c r="E774" s="90"/>
      <c r="F774" s="69"/>
      <c r="G774" s="93">
        <f t="shared" si="3"/>
        <v>1600</v>
      </c>
      <c r="H774" s="89"/>
      <c r="I774" s="90"/>
      <c r="J774" s="67">
        <f t="shared" si="0"/>
        <v>0.45</v>
      </c>
      <c r="K774" s="66">
        <f t="shared" si="1"/>
        <v>0</v>
      </c>
      <c r="L774" s="92">
        <f t="shared" si="2"/>
        <v>720</v>
      </c>
      <c r="M774" s="89"/>
      <c r="N774" s="89"/>
      <c r="O774" s="89"/>
      <c r="P774" s="90"/>
    </row>
    <row r="775" spans="1:16" ht="15.75" customHeight="1">
      <c r="A775" s="79"/>
      <c r="B775" s="31"/>
      <c r="C775" s="88"/>
      <c r="D775" s="89"/>
      <c r="E775" s="90"/>
      <c r="F775" s="69"/>
      <c r="G775" s="93">
        <f t="shared" si="3"/>
        <v>1600</v>
      </c>
      <c r="H775" s="89"/>
      <c r="I775" s="90"/>
      <c r="J775" s="67">
        <f t="shared" si="0"/>
        <v>0.45</v>
      </c>
      <c r="K775" s="66">
        <f t="shared" si="1"/>
        <v>0</v>
      </c>
      <c r="L775" s="92">
        <f t="shared" si="2"/>
        <v>720</v>
      </c>
      <c r="M775" s="89"/>
      <c r="N775" s="89"/>
      <c r="O775" s="89"/>
      <c r="P775" s="90"/>
    </row>
    <row r="776" spans="1:16" ht="15.75" customHeight="1">
      <c r="A776" s="79"/>
      <c r="B776" s="31"/>
      <c r="C776" s="88"/>
      <c r="D776" s="89"/>
      <c r="E776" s="90"/>
      <c r="F776" s="69"/>
      <c r="G776" s="93">
        <f t="shared" si="3"/>
        <v>1600</v>
      </c>
      <c r="H776" s="89"/>
      <c r="I776" s="90"/>
      <c r="J776" s="67">
        <f t="shared" si="0"/>
        <v>0.45</v>
      </c>
      <c r="K776" s="66">
        <f t="shared" si="1"/>
        <v>0</v>
      </c>
      <c r="L776" s="92">
        <f t="shared" si="2"/>
        <v>720</v>
      </c>
      <c r="M776" s="89"/>
      <c r="N776" s="89"/>
      <c r="O776" s="89"/>
      <c r="P776" s="90"/>
    </row>
    <row r="777" spans="1:16" ht="15.75" customHeight="1">
      <c r="A777" s="79"/>
      <c r="B777" s="31"/>
      <c r="C777" s="88"/>
      <c r="D777" s="89"/>
      <c r="E777" s="90"/>
      <c r="F777" s="69"/>
      <c r="G777" s="93">
        <f t="shared" si="3"/>
        <v>1600</v>
      </c>
      <c r="H777" s="89"/>
      <c r="I777" s="90"/>
      <c r="J777" s="67">
        <f t="shared" si="0"/>
        <v>0.45</v>
      </c>
      <c r="K777" s="66">
        <f t="shared" si="1"/>
        <v>0</v>
      </c>
      <c r="L777" s="92">
        <f t="shared" si="2"/>
        <v>720</v>
      </c>
      <c r="M777" s="89"/>
      <c r="N777" s="89"/>
      <c r="O777" s="89"/>
      <c r="P777" s="90"/>
    </row>
    <row r="778" spans="1:16" ht="15.75" customHeight="1">
      <c r="A778" s="79"/>
      <c r="B778" s="31"/>
      <c r="C778" s="88"/>
      <c r="D778" s="89"/>
      <c r="E778" s="90"/>
      <c r="F778" s="69"/>
      <c r="G778" s="93">
        <f t="shared" si="3"/>
        <v>1600</v>
      </c>
      <c r="H778" s="89"/>
      <c r="I778" s="90"/>
      <c r="J778" s="67">
        <f t="shared" si="0"/>
        <v>0.45</v>
      </c>
      <c r="K778" s="66">
        <f t="shared" si="1"/>
        <v>0</v>
      </c>
      <c r="L778" s="92">
        <f t="shared" si="2"/>
        <v>720</v>
      </c>
      <c r="M778" s="89"/>
      <c r="N778" s="89"/>
      <c r="O778" s="89"/>
      <c r="P778" s="90"/>
    </row>
    <row r="779" spans="1:16" ht="15.75" customHeight="1">
      <c r="A779" s="79"/>
      <c r="B779" s="31"/>
      <c r="C779" s="88"/>
      <c r="D779" s="89"/>
      <c r="E779" s="90"/>
      <c r="F779" s="69"/>
      <c r="G779" s="93">
        <f t="shared" si="3"/>
        <v>1600</v>
      </c>
      <c r="H779" s="89"/>
      <c r="I779" s="90"/>
      <c r="J779" s="67">
        <f t="shared" si="0"/>
        <v>0.45</v>
      </c>
      <c r="K779" s="66">
        <f t="shared" si="1"/>
        <v>0</v>
      </c>
      <c r="L779" s="92">
        <f t="shared" si="2"/>
        <v>720</v>
      </c>
      <c r="M779" s="89"/>
      <c r="N779" s="89"/>
      <c r="O779" s="89"/>
      <c r="P779" s="90"/>
    </row>
    <row r="780" spans="1:16" ht="15.75" customHeight="1">
      <c r="A780" s="79"/>
      <c r="B780" s="31"/>
      <c r="C780" s="88"/>
      <c r="D780" s="89"/>
      <c r="E780" s="90"/>
      <c r="F780" s="69"/>
      <c r="G780" s="93">
        <f t="shared" si="3"/>
        <v>1600</v>
      </c>
      <c r="H780" s="89"/>
      <c r="I780" s="90"/>
      <c r="J780" s="67">
        <f t="shared" si="0"/>
        <v>0.45</v>
      </c>
      <c r="K780" s="66">
        <f t="shared" si="1"/>
        <v>0</v>
      </c>
      <c r="L780" s="92">
        <f t="shared" si="2"/>
        <v>720</v>
      </c>
      <c r="M780" s="89"/>
      <c r="N780" s="89"/>
      <c r="O780" s="89"/>
      <c r="P780" s="90"/>
    </row>
    <row r="781" spans="1:16" ht="15.75" customHeight="1">
      <c r="A781" s="79"/>
      <c r="B781" s="31"/>
      <c r="C781" s="88"/>
      <c r="D781" s="89"/>
      <c r="E781" s="90"/>
      <c r="F781" s="69"/>
      <c r="G781" s="93">
        <f t="shared" si="3"/>
        <v>1600</v>
      </c>
      <c r="H781" s="89"/>
      <c r="I781" s="90"/>
      <c r="J781" s="67">
        <f t="shared" si="0"/>
        <v>0.45</v>
      </c>
      <c r="K781" s="66">
        <f t="shared" si="1"/>
        <v>0</v>
      </c>
      <c r="L781" s="92">
        <f t="shared" si="2"/>
        <v>720</v>
      </c>
      <c r="M781" s="89"/>
      <c r="N781" s="89"/>
      <c r="O781" s="89"/>
      <c r="P781" s="90"/>
    </row>
    <row r="782" spans="1:16" ht="15.75" customHeight="1">
      <c r="A782" s="79"/>
      <c r="B782" s="31"/>
      <c r="C782" s="88"/>
      <c r="D782" s="89"/>
      <c r="E782" s="90"/>
      <c r="F782" s="69"/>
      <c r="G782" s="93">
        <f t="shared" si="3"/>
        <v>1600</v>
      </c>
      <c r="H782" s="89"/>
      <c r="I782" s="90"/>
      <c r="J782" s="67">
        <f t="shared" si="0"/>
        <v>0.45</v>
      </c>
      <c r="K782" s="66">
        <f t="shared" si="1"/>
        <v>0</v>
      </c>
      <c r="L782" s="92">
        <f t="shared" si="2"/>
        <v>720</v>
      </c>
      <c r="M782" s="89"/>
      <c r="N782" s="89"/>
      <c r="O782" s="89"/>
      <c r="P782" s="90"/>
    </row>
    <row r="783" spans="1:16" ht="15.75" customHeight="1">
      <c r="A783" s="79"/>
      <c r="B783" s="31"/>
      <c r="C783" s="88"/>
      <c r="D783" s="89"/>
      <c r="E783" s="90"/>
      <c r="F783" s="69"/>
      <c r="G783" s="93">
        <f t="shared" si="3"/>
        <v>1600</v>
      </c>
      <c r="H783" s="89"/>
      <c r="I783" s="90"/>
      <c r="J783" s="67">
        <f t="shared" si="0"/>
        <v>0.45</v>
      </c>
      <c r="K783" s="66">
        <f t="shared" si="1"/>
        <v>0</v>
      </c>
      <c r="L783" s="92">
        <f t="shared" si="2"/>
        <v>720</v>
      </c>
      <c r="M783" s="89"/>
      <c r="N783" s="89"/>
      <c r="O783" s="89"/>
      <c r="P783" s="90"/>
    </row>
    <row r="784" spans="1:16" ht="15.75" customHeight="1">
      <c r="A784" s="79"/>
      <c r="B784" s="31"/>
      <c r="C784" s="88"/>
      <c r="D784" s="89"/>
      <c r="E784" s="90"/>
      <c r="F784" s="69"/>
      <c r="G784" s="93">
        <f t="shared" si="3"/>
        <v>1600</v>
      </c>
      <c r="H784" s="89"/>
      <c r="I784" s="90"/>
      <c r="J784" s="67">
        <f t="shared" si="0"/>
        <v>0.45</v>
      </c>
      <c r="K784" s="66">
        <f t="shared" si="1"/>
        <v>0</v>
      </c>
      <c r="L784" s="92">
        <f t="shared" si="2"/>
        <v>720</v>
      </c>
      <c r="M784" s="89"/>
      <c r="N784" s="89"/>
      <c r="O784" s="89"/>
      <c r="P784" s="90"/>
    </row>
    <row r="785" spans="1:16" ht="15.75" customHeight="1">
      <c r="A785" s="79"/>
      <c r="B785" s="31"/>
      <c r="C785" s="88"/>
      <c r="D785" s="89"/>
      <c r="E785" s="90"/>
      <c r="F785" s="69"/>
      <c r="G785" s="93">
        <f t="shared" si="3"/>
        <v>1600</v>
      </c>
      <c r="H785" s="89"/>
      <c r="I785" s="90"/>
      <c r="J785" s="67">
        <f t="shared" si="0"/>
        <v>0.45</v>
      </c>
      <c r="K785" s="66">
        <f t="shared" si="1"/>
        <v>0</v>
      </c>
      <c r="L785" s="92">
        <f t="shared" si="2"/>
        <v>720</v>
      </c>
      <c r="M785" s="89"/>
      <c r="N785" s="89"/>
      <c r="O785" s="89"/>
      <c r="P785" s="90"/>
    </row>
    <row r="786" spans="1:16" ht="15.75" customHeight="1">
      <c r="A786" s="79"/>
      <c r="B786" s="31"/>
      <c r="C786" s="88"/>
      <c r="D786" s="89"/>
      <c r="E786" s="90"/>
      <c r="F786" s="69"/>
      <c r="G786" s="93">
        <f t="shared" si="3"/>
        <v>1600</v>
      </c>
      <c r="H786" s="89"/>
      <c r="I786" s="90"/>
      <c r="J786" s="67">
        <f t="shared" si="0"/>
        <v>0.45</v>
      </c>
      <c r="K786" s="66">
        <f t="shared" si="1"/>
        <v>0</v>
      </c>
      <c r="L786" s="92">
        <f t="shared" si="2"/>
        <v>720</v>
      </c>
      <c r="M786" s="89"/>
      <c r="N786" s="89"/>
      <c r="O786" s="89"/>
      <c r="P786" s="90"/>
    </row>
    <row r="787" spans="1:16" ht="15.75" customHeight="1">
      <c r="A787" s="79"/>
      <c r="B787" s="31"/>
      <c r="C787" s="88"/>
      <c r="D787" s="89"/>
      <c r="E787" s="90"/>
      <c r="F787" s="69"/>
      <c r="G787" s="93">
        <f t="shared" si="3"/>
        <v>1600</v>
      </c>
      <c r="H787" s="89"/>
      <c r="I787" s="90"/>
      <c r="J787" s="67">
        <f t="shared" si="0"/>
        <v>0.45</v>
      </c>
      <c r="K787" s="66">
        <f t="shared" si="1"/>
        <v>0</v>
      </c>
      <c r="L787" s="92">
        <f t="shared" si="2"/>
        <v>720</v>
      </c>
      <c r="M787" s="89"/>
      <c r="N787" s="89"/>
      <c r="O787" s="89"/>
      <c r="P787" s="90"/>
    </row>
    <row r="788" spans="1:16" ht="15.75" customHeight="1">
      <c r="A788" s="79"/>
      <c r="B788" s="31"/>
      <c r="C788" s="88"/>
      <c r="D788" s="89"/>
      <c r="E788" s="90"/>
      <c r="F788" s="69"/>
      <c r="G788" s="93">
        <f t="shared" si="3"/>
        <v>1600</v>
      </c>
      <c r="H788" s="89"/>
      <c r="I788" s="90"/>
      <c r="J788" s="67">
        <f t="shared" si="0"/>
        <v>0.45</v>
      </c>
      <c r="K788" s="66">
        <f t="shared" si="1"/>
        <v>0</v>
      </c>
      <c r="L788" s="92">
        <f t="shared" si="2"/>
        <v>720</v>
      </c>
      <c r="M788" s="89"/>
      <c r="N788" s="89"/>
      <c r="O788" s="89"/>
      <c r="P788" s="90"/>
    </row>
    <row r="789" spans="1:16" ht="15.75" customHeight="1">
      <c r="A789" s="79"/>
      <c r="B789" s="31"/>
      <c r="C789" s="88"/>
      <c r="D789" s="89"/>
      <c r="E789" s="90"/>
      <c r="F789" s="69"/>
      <c r="G789" s="93">
        <f t="shared" si="3"/>
        <v>1600</v>
      </c>
      <c r="H789" s="89"/>
      <c r="I789" s="90"/>
      <c r="J789" s="67">
        <f t="shared" si="0"/>
        <v>0.45</v>
      </c>
      <c r="K789" s="66">
        <f t="shared" si="1"/>
        <v>0</v>
      </c>
      <c r="L789" s="92">
        <f t="shared" si="2"/>
        <v>720</v>
      </c>
      <c r="M789" s="89"/>
      <c r="N789" s="89"/>
      <c r="O789" s="89"/>
      <c r="P789" s="90"/>
    </row>
    <row r="790" spans="1:16" ht="15.75" customHeight="1">
      <c r="A790" s="79"/>
      <c r="B790" s="31"/>
      <c r="C790" s="88"/>
      <c r="D790" s="89"/>
      <c r="E790" s="90"/>
      <c r="F790" s="69"/>
      <c r="G790" s="93">
        <f t="shared" si="3"/>
        <v>1600</v>
      </c>
      <c r="H790" s="89"/>
      <c r="I790" s="90"/>
      <c r="J790" s="67">
        <f t="shared" si="0"/>
        <v>0.45</v>
      </c>
      <c r="K790" s="66">
        <f t="shared" si="1"/>
        <v>0</v>
      </c>
      <c r="L790" s="92">
        <f t="shared" si="2"/>
        <v>720</v>
      </c>
      <c r="M790" s="89"/>
      <c r="N790" s="89"/>
      <c r="O790" s="89"/>
      <c r="P790" s="90"/>
    </row>
    <row r="791" spans="1:16" ht="15.75" customHeight="1">
      <c r="A791" s="79"/>
      <c r="B791" s="31"/>
      <c r="C791" s="88"/>
      <c r="D791" s="89"/>
      <c r="E791" s="90"/>
      <c r="F791" s="69"/>
      <c r="G791" s="93">
        <f t="shared" si="3"/>
        <v>1600</v>
      </c>
      <c r="H791" s="89"/>
      <c r="I791" s="90"/>
      <c r="J791" s="67">
        <f t="shared" si="0"/>
        <v>0.45</v>
      </c>
      <c r="K791" s="66">
        <f t="shared" si="1"/>
        <v>0</v>
      </c>
      <c r="L791" s="92">
        <f t="shared" si="2"/>
        <v>720</v>
      </c>
      <c r="M791" s="89"/>
      <c r="N791" s="89"/>
      <c r="O791" s="89"/>
      <c r="P791" s="90"/>
    </row>
    <row r="792" spans="1:16" ht="15.75" customHeight="1">
      <c r="A792" s="79"/>
      <c r="B792" s="31"/>
      <c r="C792" s="88"/>
      <c r="D792" s="89"/>
      <c r="E792" s="90"/>
      <c r="F792" s="69"/>
      <c r="G792" s="93">
        <f t="shared" si="3"/>
        <v>1600</v>
      </c>
      <c r="H792" s="89"/>
      <c r="I792" s="90"/>
      <c r="J792" s="67">
        <f t="shared" si="0"/>
        <v>0.45</v>
      </c>
      <c r="K792" s="66">
        <f t="shared" si="1"/>
        <v>0</v>
      </c>
      <c r="L792" s="92">
        <f t="shared" si="2"/>
        <v>720</v>
      </c>
      <c r="M792" s="89"/>
      <c r="N792" s="89"/>
      <c r="O792" s="89"/>
      <c r="P792" s="90"/>
    </row>
    <row r="793" spans="1:16" ht="15.75" customHeight="1">
      <c r="A793" s="79"/>
      <c r="B793" s="31"/>
      <c r="C793" s="88"/>
      <c r="D793" s="89"/>
      <c r="E793" s="90"/>
      <c r="F793" s="69"/>
      <c r="G793" s="93">
        <f t="shared" si="3"/>
        <v>1600</v>
      </c>
      <c r="H793" s="89"/>
      <c r="I793" s="90"/>
      <c r="J793" s="67">
        <f t="shared" si="0"/>
        <v>0.45</v>
      </c>
      <c r="K793" s="66">
        <f t="shared" si="1"/>
        <v>0</v>
      </c>
      <c r="L793" s="92">
        <f t="shared" si="2"/>
        <v>720</v>
      </c>
      <c r="M793" s="89"/>
      <c r="N793" s="89"/>
      <c r="O793" s="89"/>
      <c r="P793" s="90"/>
    </row>
    <row r="794" spans="1:16" ht="15.75" customHeight="1">
      <c r="A794" s="79"/>
      <c r="B794" s="31"/>
      <c r="C794" s="88"/>
      <c r="D794" s="89"/>
      <c r="E794" s="90"/>
      <c r="F794" s="69"/>
      <c r="G794" s="93">
        <f t="shared" si="3"/>
        <v>1600</v>
      </c>
      <c r="H794" s="89"/>
      <c r="I794" s="90"/>
      <c r="J794" s="67">
        <f t="shared" si="0"/>
        <v>0.45</v>
      </c>
      <c r="K794" s="66">
        <f t="shared" si="1"/>
        <v>0</v>
      </c>
      <c r="L794" s="92">
        <f t="shared" si="2"/>
        <v>720</v>
      </c>
      <c r="M794" s="89"/>
      <c r="N794" s="89"/>
      <c r="O794" s="89"/>
      <c r="P794" s="90"/>
    </row>
    <row r="795" spans="1:16" ht="15.75" customHeight="1">
      <c r="A795" s="79"/>
      <c r="B795" s="31"/>
      <c r="C795" s="88"/>
      <c r="D795" s="89"/>
      <c r="E795" s="90"/>
      <c r="F795" s="69"/>
      <c r="G795" s="93">
        <f t="shared" si="3"/>
        <v>1600</v>
      </c>
      <c r="H795" s="89"/>
      <c r="I795" s="90"/>
      <c r="J795" s="67">
        <f t="shared" si="0"/>
        <v>0.45</v>
      </c>
      <c r="K795" s="66">
        <f t="shared" si="1"/>
        <v>0</v>
      </c>
      <c r="L795" s="92">
        <f t="shared" si="2"/>
        <v>720</v>
      </c>
      <c r="M795" s="89"/>
      <c r="N795" s="89"/>
      <c r="O795" s="89"/>
      <c r="P795" s="90"/>
    </row>
    <row r="796" spans="1:16" ht="15.75" customHeight="1">
      <c r="A796" s="79"/>
      <c r="B796" s="31"/>
      <c r="C796" s="88"/>
      <c r="D796" s="89"/>
      <c r="E796" s="90"/>
      <c r="F796" s="69"/>
      <c r="G796" s="93">
        <f t="shared" si="3"/>
        <v>1600</v>
      </c>
      <c r="H796" s="89"/>
      <c r="I796" s="90"/>
      <c r="J796" s="67">
        <f t="shared" si="0"/>
        <v>0.45</v>
      </c>
      <c r="K796" s="66">
        <f t="shared" si="1"/>
        <v>0</v>
      </c>
      <c r="L796" s="92">
        <f t="shared" si="2"/>
        <v>720</v>
      </c>
      <c r="M796" s="89"/>
      <c r="N796" s="89"/>
      <c r="O796" s="89"/>
      <c r="P796" s="90"/>
    </row>
    <row r="797" spans="1:16" ht="15.75" customHeight="1">
      <c r="A797" s="79"/>
      <c r="B797" s="31"/>
      <c r="C797" s="88"/>
      <c r="D797" s="89"/>
      <c r="E797" s="90"/>
      <c r="F797" s="69"/>
      <c r="G797" s="93">
        <f t="shared" si="3"/>
        <v>1600</v>
      </c>
      <c r="H797" s="89"/>
      <c r="I797" s="90"/>
      <c r="J797" s="67">
        <f t="shared" si="0"/>
        <v>0.45</v>
      </c>
      <c r="K797" s="66">
        <f t="shared" si="1"/>
        <v>0</v>
      </c>
      <c r="L797" s="92">
        <f t="shared" si="2"/>
        <v>720</v>
      </c>
      <c r="M797" s="89"/>
      <c r="N797" s="89"/>
      <c r="O797" s="89"/>
      <c r="P797" s="90"/>
    </row>
    <row r="798" spans="1:16" ht="15.75" customHeight="1">
      <c r="A798" s="79"/>
      <c r="B798" s="31"/>
      <c r="C798" s="88"/>
      <c r="D798" s="89"/>
      <c r="E798" s="90"/>
      <c r="F798" s="69"/>
      <c r="G798" s="93">
        <f t="shared" si="3"/>
        <v>1600</v>
      </c>
      <c r="H798" s="89"/>
      <c r="I798" s="90"/>
      <c r="J798" s="67">
        <f t="shared" si="0"/>
        <v>0.45</v>
      </c>
      <c r="K798" s="66">
        <f t="shared" si="1"/>
        <v>0</v>
      </c>
      <c r="L798" s="92">
        <f t="shared" si="2"/>
        <v>720</v>
      </c>
      <c r="M798" s="89"/>
      <c r="N798" s="89"/>
      <c r="O798" s="89"/>
      <c r="P798" s="90"/>
    </row>
    <row r="799" spans="1:16" ht="15.75" customHeight="1">
      <c r="A799" s="79"/>
      <c r="B799" s="31"/>
      <c r="C799" s="88"/>
      <c r="D799" s="89"/>
      <c r="E799" s="90"/>
      <c r="F799" s="69"/>
      <c r="G799" s="93">
        <f t="shared" si="3"/>
        <v>1600</v>
      </c>
      <c r="H799" s="89"/>
      <c r="I799" s="90"/>
      <c r="J799" s="67">
        <f t="shared" si="0"/>
        <v>0.45</v>
      </c>
      <c r="K799" s="66">
        <f t="shared" si="1"/>
        <v>0</v>
      </c>
      <c r="L799" s="92">
        <f t="shared" si="2"/>
        <v>720</v>
      </c>
      <c r="M799" s="89"/>
      <c r="N799" s="89"/>
      <c r="O799" s="89"/>
      <c r="P799" s="90"/>
    </row>
    <row r="800" spans="1:16" ht="15.75" customHeight="1">
      <c r="A800" s="79"/>
      <c r="B800" s="31"/>
      <c r="C800" s="88"/>
      <c r="D800" s="89"/>
      <c r="E800" s="90"/>
      <c r="F800" s="69"/>
      <c r="G800" s="93">
        <f t="shared" si="3"/>
        <v>1600</v>
      </c>
      <c r="H800" s="89"/>
      <c r="I800" s="90"/>
      <c r="J800" s="67">
        <f t="shared" si="0"/>
        <v>0.45</v>
      </c>
      <c r="K800" s="66">
        <f t="shared" si="1"/>
        <v>0</v>
      </c>
      <c r="L800" s="92">
        <f t="shared" si="2"/>
        <v>720</v>
      </c>
      <c r="M800" s="89"/>
      <c r="N800" s="89"/>
      <c r="O800" s="89"/>
      <c r="P800" s="90"/>
    </row>
    <row r="801" spans="1:16" ht="15.75" customHeight="1">
      <c r="A801" s="79"/>
      <c r="B801" s="31"/>
      <c r="C801" s="88"/>
      <c r="D801" s="89"/>
      <c r="E801" s="90"/>
      <c r="F801" s="69"/>
      <c r="G801" s="93">
        <f t="shared" si="3"/>
        <v>1600</v>
      </c>
      <c r="H801" s="89"/>
      <c r="I801" s="90"/>
      <c r="J801" s="67">
        <f t="shared" si="0"/>
        <v>0.45</v>
      </c>
      <c r="K801" s="66">
        <f t="shared" si="1"/>
        <v>0</v>
      </c>
      <c r="L801" s="92">
        <f t="shared" si="2"/>
        <v>720</v>
      </c>
      <c r="M801" s="89"/>
      <c r="N801" s="89"/>
      <c r="O801" s="89"/>
      <c r="P801" s="90"/>
    </row>
    <row r="802" spans="1:16" ht="15.75" customHeight="1">
      <c r="A802" s="79"/>
      <c r="B802" s="31"/>
      <c r="C802" s="88"/>
      <c r="D802" s="89"/>
      <c r="E802" s="90"/>
      <c r="F802" s="69"/>
      <c r="G802" s="93">
        <f t="shared" si="3"/>
        <v>1600</v>
      </c>
      <c r="H802" s="89"/>
      <c r="I802" s="90"/>
      <c r="J802" s="67">
        <f t="shared" si="0"/>
        <v>0.45</v>
      </c>
      <c r="K802" s="66">
        <f t="shared" si="1"/>
        <v>0</v>
      </c>
      <c r="L802" s="92">
        <f t="shared" si="2"/>
        <v>720</v>
      </c>
      <c r="M802" s="89"/>
      <c r="N802" s="89"/>
      <c r="O802" s="89"/>
      <c r="P802" s="90"/>
    </row>
    <row r="803" spans="1:16" ht="15.75" customHeight="1">
      <c r="A803" s="79"/>
      <c r="B803" s="31"/>
      <c r="C803" s="88"/>
      <c r="D803" s="89"/>
      <c r="E803" s="90"/>
      <c r="F803" s="69"/>
      <c r="G803" s="93">
        <f t="shared" si="3"/>
        <v>1600</v>
      </c>
      <c r="H803" s="89"/>
      <c r="I803" s="90"/>
      <c r="J803" s="67">
        <f t="shared" si="0"/>
        <v>0.45</v>
      </c>
      <c r="K803" s="66">
        <f t="shared" si="1"/>
        <v>0</v>
      </c>
      <c r="L803" s="92">
        <f t="shared" si="2"/>
        <v>720</v>
      </c>
      <c r="M803" s="89"/>
      <c r="N803" s="89"/>
      <c r="O803" s="89"/>
      <c r="P803" s="90"/>
    </row>
    <row r="804" spans="1:16" ht="15.75" customHeight="1">
      <c r="A804" s="79"/>
      <c r="B804" s="31"/>
      <c r="C804" s="88"/>
      <c r="D804" s="89"/>
      <c r="E804" s="90"/>
      <c r="F804" s="69"/>
      <c r="G804" s="93">
        <f t="shared" si="3"/>
        <v>1600</v>
      </c>
      <c r="H804" s="89"/>
      <c r="I804" s="90"/>
      <c r="J804" s="67">
        <f t="shared" si="0"/>
        <v>0.45</v>
      </c>
      <c r="K804" s="66">
        <f t="shared" si="1"/>
        <v>0</v>
      </c>
      <c r="L804" s="92">
        <f t="shared" si="2"/>
        <v>720</v>
      </c>
      <c r="M804" s="89"/>
      <c r="N804" s="89"/>
      <c r="O804" s="89"/>
      <c r="P804" s="90"/>
    </row>
    <row r="805" spans="1:16" ht="15.75" customHeight="1">
      <c r="A805" s="79"/>
      <c r="B805" s="31"/>
      <c r="C805" s="88"/>
      <c r="D805" s="89"/>
      <c r="E805" s="90"/>
      <c r="F805" s="69"/>
      <c r="G805" s="93">
        <f t="shared" si="3"/>
        <v>1600</v>
      </c>
      <c r="H805" s="89"/>
      <c r="I805" s="90"/>
      <c r="J805" s="67">
        <f t="shared" si="0"/>
        <v>0.45</v>
      </c>
      <c r="K805" s="66">
        <f t="shared" si="1"/>
        <v>0</v>
      </c>
      <c r="L805" s="92">
        <f t="shared" si="2"/>
        <v>720</v>
      </c>
      <c r="M805" s="89"/>
      <c r="N805" s="89"/>
      <c r="O805" s="89"/>
      <c r="P805" s="90"/>
    </row>
    <row r="806" spans="1:16" ht="15.75" customHeight="1">
      <c r="A806" s="79"/>
      <c r="B806" s="31"/>
      <c r="C806" s="88"/>
      <c r="D806" s="89"/>
      <c r="E806" s="90"/>
      <c r="F806" s="69"/>
      <c r="G806" s="93">
        <f t="shared" si="3"/>
        <v>1600</v>
      </c>
      <c r="H806" s="89"/>
      <c r="I806" s="90"/>
      <c r="J806" s="67">
        <f t="shared" si="0"/>
        <v>0.45</v>
      </c>
      <c r="K806" s="66">
        <f t="shared" si="1"/>
        <v>0</v>
      </c>
      <c r="L806" s="92">
        <f t="shared" si="2"/>
        <v>720</v>
      </c>
      <c r="M806" s="89"/>
      <c r="N806" s="89"/>
      <c r="O806" s="89"/>
      <c r="P806" s="90"/>
    </row>
    <row r="807" spans="1:16" ht="15.75" customHeight="1">
      <c r="A807" s="79"/>
      <c r="B807" s="31"/>
      <c r="C807" s="88"/>
      <c r="D807" s="89"/>
      <c r="E807" s="90"/>
      <c r="F807" s="69"/>
      <c r="G807" s="93">
        <f t="shared" si="3"/>
        <v>1600</v>
      </c>
      <c r="H807" s="89"/>
      <c r="I807" s="90"/>
      <c r="J807" s="67">
        <f t="shared" si="0"/>
        <v>0.45</v>
      </c>
      <c r="K807" s="66">
        <f t="shared" si="1"/>
        <v>0</v>
      </c>
      <c r="L807" s="92">
        <f t="shared" si="2"/>
        <v>720</v>
      </c>
      <c r="M807" s="89"/>
      <c r="N807" s="89"/>
      <c r="O807" s="89"/>
      <c r="P807" s="90"/>
    </row>
    <row r="808" spans="1:16" ht="15.75" customHeight="1">
      <c r="A808" s="79"/>
      <c r="B808" s="31"/>
      <c r="C808" s="88"/>
      <c r="D808" s="89"/>
      <c r="E808" s="90"/>
      <c r="F808" s="69"/>
      <c r="G808" s="93">
        <f t="shared" si="3"/>
        <v>1600</v>
      </c>
      <c r="H808" s="89"/>
      <c r="I808" s="90"/>
      <c r="J808" s="67">
        <f t="shared" si="0"/>
        <v>0.45</v>
      </c>
      <c r="K808" s="66">
        <f t="shared" si="1"/>
        <v>0</v>
      </c>
      <c r="L808" s="92">
        <f t="shared" si="2"/>
        <v>720</v>
      </c>
      <c r="M808" s="89"/>
      <c r="N808" s="89"/>
      <c r="O808" s="89"/>
      <c r="P808" s="90"/>
    </row>
    <row r="809" spans="1:16" ht="15.75" customHeight="1">
      <c r="A809" s="79"/>
      <c r="B809" s="31"/>
      <c r="C809" s="88"/>
      <c r="D809" s="89"/>
      <c r="E809" s="90"/>
      <c r="F809" s="69"/>
      <c r="G809" s="93">
        <f t="shared" si="3"/>
        <v>1600</v>
      </c>
      <c r="H809" s="89"/>
      <c r="I809" s="90"/>
      <c r="J809" s="67">
        <f t="shared" si="0"/>
        <v>0.45</v>
      </c>
      <c r="K809" s="66">
        <f t="shared" si="1"/>
        <v>0</v>
      </c>
      <c r="L809" s="92">
        <f t="shared" si="2"/>
        <v>720</v>
      </c>
      <c r="M809" s="89"/>
      <c r="N809" s="89"/>
      <c r="O809" s="89"/>
      <c r="P809" s="90"/>
    </row>
    <row r="810" spans="1:16" ht="15.75" customHeight="1">
      <c r="A810" s="79"/>
      <c r="B810" s="31"/>
      <c r="C810" s="88"/>
      <c r="D810" s="89"/>
      <c r="E810" s="90"/>
      <c r="F810" s="69"/>
      <c r="G810" s="93">
        <f t="shared" si="3"/>
        <v>1600</v>
      </c>
      <c r="H810" s="89"/>
      <c r="I810" s="90"/>
      <c r="J810" s="67">
        <f t="shared" si="0"/>
        <v>0.45</v>
      </c>
      <c r="K810" s="66">
        <f t="shared" si="1"/>
        <v>0</v>
      </c>
      <c r="L810" s="92">
        <f t="shared" si="2"/>
        <v>720</v>
      </c>
      <c r="M810" s="89"/>
      <c r="N810" s="89"/>
      <c r="O810" s="89"/>
      <c r="P810" s="90"/>
    </row>
    <row r="811" spans="1:16" ht="15.75" customHeight="1">
      <c r="A811" s="79"/>
      <c r="B811" s="31"/>
      <c r="C811" s="88"/>
      <c r="D811" s="89"/>
      <c r="E811" s="90"/>
      <c r="F811" s="69"/>
      <c r="G811" s="93">
        <f t="shared" si="3"/>
        <v>1600</v>
      </c>
      <c r="H811" s="89"/>
      <c r="I811" s="90"/>
      <c r="J811" s="67">
        <f t="shared" si="0"/>
        <v>0.45</v>
      </c>
      <c r="K811" s="66">
        <f t="shared" si="1"/>
        <v>0</v>
      </c>
      <c r="L811" s="92">
        <f t="shared" si="2"/>
        <v>720</v>
      </c>
      <c r="M811" s="89"/>
      <c r="N811" s="89"/>
      <c r="O811" s="89"/>
      <c r="P811" s="90"/>
    </row>
    <row r="812" spans="1:16" ht="15.75" customHeight="1">
      <c r="A812" s="79"/>
      <c r="B812" s="31"/>
      <c r="C812" s="88"/>
      <c r="D812" s="89"/>
      <c r="E812" s="90"/>
      <c r="F812" s="69"/>
      <c r="G812" s="93">
        <f t="shared" si="3"/>
        <v>1600</v>
      </c>
      <c r="H812" s="89"/>
      <c r="I812" s="90"/>
      <c r="J812" s="67">
        <f t="shared" si="0"/>
        <v>0.45</v>
      </c>
      <c r="K812" s="66">
        <f t="shared" si="1"/>
        <v>0</v>
      </c>
      <c r="L812" s="92">
        <f t="shared" si="2"/>
        <v>720</v>
      </c>
      <c r="M812" s="89"/>
      <c r="N812" s="89"/>
      <c r="O812" s="89"/>
      <c r="P812" s="90"/>
    </row>
    <row r="813" spans="1:16" ht="15.75" customHeight="1">
      <c r="A813" s="79"/>
      <c r="B813" s="31"/>
      <c r="C813" s="88"/>
      <c r="D813" s="89"/>
      <c r="E813" s="90"/>
      <c r="F813" s="69"/>
      <c r="G813" s="93">
        <f t="shared" si="3"/>
        <v>1600</v>
      </c>
      <c r="H813" s="89"/>
      <c r="I813" s="90"/>
      <c r="J813" s="67">
        <f t="shared" si="0"/>
        <v>0.45</v>
      </c>
      <c r="K813" s="66">
        <f t="shared" si="1"/>
        <v>0</v>
      </c>
      <c r="L813" s="92">
        <f t="shared" si="2"/>
        <v>720</v>
      </c>
      <c r="M813" s="89"/>
      <c r="N813" s="89"/>
      <c r="O813" s="89"/>
      <c r="P813" s="90"/>
    </row>
    <row r="814" spans="1:16" ht="15.75" customHeight="1">
      <c r="A814" s="79"/>
      <c r="B814" s="31"/>
      <c r="C814" s="88"/>
      <c r="D814" s="89"/>
      <c r="E814" s="90"/>
      <c r="F814" s="69"/>
      <c r="G814" s="93">
        <f t="shared" si="3"/>
        <v>1600</v>
      </c>
      <c r="H814" s="89"/>
      <c r="I814" s="90"/>
      <c r="J814" s="67">
        <f t="shared" si="0"/>
        <v>0.45</v>
      </c>
      <c r="K814" s="66">
        <f t="shared" si="1"/>
        <v>0</v>
      </c>
      <c r="L814" s="92">
        <f t="shared" si="2"/>
        <v>720</v>
      </c>
      <c r="M814" s="89"/>
      <c r="N814" s="89"/>
      <c r="O814" s="89"/>
      <c r="P814" s="90"/>
    </row>
    <row r="815" spans="1:16" ht="15.75" customHeight="1">
      <c r="A815" s="79"/>
      <c r="B815" s="31"/>
      <c r="C815" s="88"/>
      <c r="D815" s="89"/>
      <c r="E815" s="90"/>
      <c r="F815" s="69"/>
      <c r="G815" s="93">
        <f t="shared" si="3"/>
        <v>1600</v>
      </c>
      <c r="H815" s="89"/>
      <c r="I815" s="90"/>
      <c r="J815" s="67">
        <f t="shared" si="0"/>
        <v>0.45</v>
      </c>
      <c r="K815" s="66">
        <f t="shared" si="1"/>
        <v>0</v>
      </c>
      <c r="L815" s="92">
        <f t="shared" si="2"/>
        <v>720</v>
      </c>
      <c r="M815" s="89"/>
      <c r="N815" s="89"/>
      <c r="O815" s="89"/>
      <c r="P815" s="90"/>
    </row>
    <row r="816" spans="1:16" ht="15.75" customHeight="1">
      <c r="A816" s="79"/>
      <c r="B816" s="31"/>
      <c r="C816" s="88"/>
      <c r="D816" s="89"/>
      <c r="E816" s="90"/>
      <c r="F816" s="69"/>
      <c r="G816" s="93">
        <f t="shared" si="3"/>
        <v>1600</v>
      </c>
      <c r="H816" s="89"/>
      <c r="I816" s="90"/>
      <c r="J816" s="67">
        <f t="shared" si="0"/>
        <v>0.45</v>
      </c>
      <c r="K816" s="66">
        <f t="shared" si="1"/>
        <v>0</v>
      </c>
      <c r="L816" s="92">
        <f t="shared" si="2"/>
        <v>720</v>
      </c>
      <c r="M816" s="89"/>
      <c r="N816" s="89"/>
      <c r="O816" s="89"/>
      <c r="P816" s="90"/>
    </row>
    <row r="817" spans="1:16" ht="15.75" customHeight="1">
      <c r="A817" s="79"/>
      <c r="B817" s="31"/>
      <c r="C817" s="88"/>
      <c r="D817" s="89"/>
      <c r="E817" s="90"/>
      <c r="F817" s="69"/>
      <c r="G817" s="93">
        <f t="shared" si="3"/>
        <v>1600</v>
      </c>
      <c r="H817" s="89"/>
      <c r="I817" s="90"/>
      <c r="J817" s="67">
        <f t="shared" si="0"/>
        <v>0.45</v>
      </c>
      <c r="K817" s="66">
        <f t="shared" si="1"/>
        <v>0</v>
      </c>
      <c r="L817" s="92">
        <f t="shared" si="2"/>
        <v>720</v>
      </c>
      <c r="M817" s="89"/>
      <c r="N817" s="89"/>
      <c r="O817" s="89"/>
      <c r="P817" s="90"/>
    </row>
    <row r="818" spans="1:16" ht="15.75" customHeight="1">
      <c r="A818" s="79"/>
      <c r="B818" s="31"/>
      <c r="C818" s="88"/>
      <c r="D818" s="89"/>
      <c r="E818" s="90"/>
      <c r="F818" s="69"/>
      <c r="G818" s="93">
        <f t="shared" si="3"/>
        <v>1600</v>
      </c>
      <c r="H818" s="89"/>
      <c r="I818" s="90"/>
      <c r="J818" s="67">
        <f t="shared" si="0"/>
        <v>0.45</v>
      </c>
      <c r="K818" s="66">
        <f t="shared" si="1"/>
        <v>0</v>
      </c>
      <c r="L818" s="92">
        <f t="shared" si="2"/>
        <v>720</v>
      </c>
      <c r="M818" s="89"/>
      <c r="N818" s="89"/>
      <c r="O818" s="89"/>
      <c r="P818" s="90"/>
    </row>
    <row r="819" spans="1:16" ht="15.75" customHeight="1">
      <c r="A819" s="79"/>
      <c r="B819" s="31"/>
      <c r="C819" s="88"/>
      <c r="D819" s="89"/>
      <c r="E819" s="90"/>
      <c r="F819" s="69"/>
      <c r="G819" s="93">
        <f t="shared" si="3"/>
        <v>1600</v>
      </c>
      <c r="H819" s="89"/>
      <c r="I819" s="90"/>
      <c r="J819" s="67">
        <f t="shared" si="0"/>
        <v>0.45</v>
      </c>
      <c r="K819" s="66">
        <f t="shared" si="1"/>
        <v>0</v>
      </c>
      <c r="L819" s="92">
        <f t="shared" si="2"/>
        <v>720</v>
      </c>
      <c r="M819" s="89"/>
      <c r="N819" s="89"/>
      <c r="O819" s="89"/>
      <c r="P819" s="90"/>
    </row>
    <row r="820" spans="1:16" ht="15.75" customHeight="1">
      <c r="A820" s="79"/>
      <c r="B820" s="31"/>
      <c r="C820" s="88"/>
      <c r="D820" s="89"/>
      <c r="E820" s="90"/>
      <c r="F820" s="69"/>
      <c r="G820" s="93">
        <f t="shared" si="3"/>
        <v>1600</v>
      </c>
      <c r="H820" s="89"/>
      <c r="I820" s="90"/>
      <c r="J820" s="67">
        <f t="shared" si="0"/>
        <v>0.45</v>
      </c>
      <c r="K820" s="66">
        <f t="shared" si="1"/>
        <v>0</v>
      </c>
      <c r="L820" s="92">
        <f t="shared" si="2"/>
        <v>720</v>
      </c>
      <c r="M820" s="89"/>
      <c r="N820" s="89"/>
      <c r="O820" s="89"/>
      <c r="P820" s="90"/>
    </row>
    <row r="821" spans="1:16" ht="15.75" customHeight="1">
      <c r="A821" s="79"/>
      <c r="B821" s="31"/>
      <c r="C821" s="88"/>
      <c r="D821" s="89"/>
      <c r="E821" s="90"/>
      <c r="F821" s="69"/>
      <c r="G821" s="93">
        <f t="shared" si="3"/>
        <v>1600</v>
      </c>
      <c r="H821" s="89"/>
      <c r="I821" s="90"/>
      <c r="J821" s="67">
        <f t="shared" si="0"/>
        <v>0.45</v>
      </c>
      <c r="K821" s="66">
        <f t="shared" si="1"/>
        <v>0</v>
      </c>
      <c r="L821" s="92">
        <f t="shared" si="2"/>
        <v>720</v>
      </c>
      <c r="M821" s="89"/>
      <c r="N821" s="89"/>
      <c r="O821" s="89"/>
      <c r="P821" s="90"/>
    </row>
    <row r="822" spans="1:16" ht="15.75" customHeight="1">
      <c r="A822" s="79"/>
      <c r="B822" s="31"/>
      <c r="C822" s="88"/>
      <c r="D822" s="89"/>
      <c r="E822" s="90"/>
      <c r="F822" s="69"/>
      <c r="G822" s="93">
        <f t="shared" si="3"/>
        <v>1600</v>
      </c>
      <c r="H822" s="89"/>
      <c r="I822" s="90"/>
      <c r="J822" s="67">
        <f t="shared" si="0"/>
        <v>0.45</v>
      </c>
      <c r="K822" s="66">
        <f t="shared" si="1"/>
        <v>0</v>
      </c>
      <c r="L822" s="92">
        <f t="shared" si="2"/>
        <v>720</v>
      </c>
      <c r="M822" s="89"/>
      <c r="N822" s="89"/>
      <c r="O822" s="89"/>
      <c r="P822" s="90"/>
    </row>
    <row r="823" spans="1:16" ht="15.75" customHeight="1">
      <c r="A823" s="79"/>
      <c r="B823" s="31"/>
      <c r="C823" s="88"/>
      <c r="D823" s="89"/>
      <c r="E823" s="90"/>
      <c r="F823" s="69"/>
      <c r="G823" s="93">
        <f t="shared" si="3"/>
        <v>1600</v>
      </c>
      <c r="H823" s="89"/>
      <c r="I823" s="90"/>
      <c r="J823" s="67">
        <f t="shared" si="0"/>
        <v>0.45</v>
      </c>
      <c r="K823" s="66">
        <f t="shared" si="1"/>
        <v>0</v>
      </c>
      <c r="L823" s="92">
        <f t="shared" si="2"/>
        <v>720</v>
      </c>
      <c r="M823" s="89"/>
      <c r="N823" s="89"/>
      <c r="O823" s="89"/>
      <c r="P823" s="90"/>
    </row>
    <row r="824" spans="1:16" ht="15.75" customHeight="1">
      <c r="A824" s="79"/>
      <c r="B824" s="31"/>
      <c r="C824" s="88"/>
      <c r="D824" s="89"/>
      <c r="E824" s="90"/>
      <c r="F824" s="69"/>
      <c r="G824" s="93">
        <f t="shared" si="3"/>
        <v>1600</v>
      </c>
      <c r="H824" s="89"/>
      <c r="I824" s="90"/>
      <c r="J824" s="67">
        <f t="shared" si="0"/>
        <v>0.45</v>
      </c>
      <c r="K824" s="66">
        <f t="shared" si="1"/>
        <v>0</v>
      </c>
      <c r="L824" s="92">
        <f t="shared" si="2"/>
        <v>720</v>
      </c>
      <c r="M824" s="89"/>
      <c r="N824" s="89"/>
      <c r="O824" s="89"/>
      <c r="P824" s="90"/>
    </row>
    <row r="825" spans="1:16" ht="15.75" customHeight="1">
      <c r="A825" s="79"/>
      <c r="B825" s="31"/>
      <c r="C825" s="88"/>
      <c r="D825" s="89"/>
      <c r="E825" s="90"/>
      <c r="F825" s="69"/>
      <c r="G825" s="93">
        <f t="shared" si="3"/>
        <v>1600</v>
      </c>
      <c r="H825" s="89"/>
      <c r="I825" s="90"/>
      <c r="J825" s="67">
        <f t="shared" si="0"/>
        <v>0.45</v>
      </c>
      <c r="K825" s="66">
        <f t="shared" si="1"/>
        <v>0</v>
      </c>
      <c r="L825" s="92">
        <f t="shared" si="2"/>
        <v>720</v>
      </c>
      <c r="M825" s="89"/>
      <c r="N825" s="89"/>
      <c r="O825" s="89"/>
      <c r="P825" s="90"/>
    </row>
    <row r="826" spans="1:16" ht="15.75" customHeight="1">
      <c r="A826" s="79"/>
      <c r="B826" s="31"/>
      <c r="C826" s="88"/>
      <c r="D826" s="89"/>
      <c r="E826" s="90"/>
      <c r="F826" s="69"/>
      <c r="G826" s="93">
        <f t="shared" si="3"/>
        <v>1600</v>
      </c>
      <c r="H826" s="89"/>
      <c r="I826" s="90"/>
      <c r="J826" s="67">
        <f t="shared" si="0"/>
        <v>0.45</v>
      </c>
      <c r="K826" s="66">
        <f t="shared" si="1"/>
        <v>0</v>
      </c>
      <c r="L826" s="92">
        <f t="shared" si="2"/>
        <v>720</v>
      </c>
      <c r="M826" s="89"/>
      <c r="N826" s="89"/>
      <c r="O826" s="89"/>
      <c r="P826" s="90"/>
    </row>
    <row r="827" spans="1:16" ht="15.75" customHeight="1">
      <c r="A827" s="79"/>
      <c r="B827" s="31"/>
      <c r="C827" s="88"/>
      <c r="D827" s="89"/>
      <c r="E827" s="90"/>
      <c r="F827" s="69"/>
      <c r="G827" s="93">
        <f t="shared" si="3"/>
        <v>1600</v>
      </c>
      <c r="H827" s="89"/>
      <c r="I827" s="90"/>
      <c r="J827" s="67">
        <f t="shared" si="0"/>
        <v>0.45</v>
      </c>
      <c r="K827" s="66">
        <f t="shared" si="1"/>
        <v>0</v>
      </c>
      <c r="L827" s="92">
        <f t="shared" si="2"/>
        <v>720</v>
      </c>
      <c r="M827" s="89"/>
      <c r="N827" s="89"/>
      <c r="O827" s="89"/>
      <c r="P827" s="90"/>
    </row>
    <row r="828" spans="1:16" ht="15.75" customHeight="1">
      <c r="A828" s="79"/>
      <c r="B828" s="31"/>
      <c r="C828" s="88"/>
      <c r="D828" s="89"/>
      <c r="E828" s="90"/>
      <c r="F828" s="69"/>
      <c r="G828" s="93">
        <f t="shared" si="3"/>
        <v>1600</v>
      </c>
      <c r="H828" s="89"/>
      <c r="I828" s="90"/>
      <c r="J828" s="67">
        <f t="shared" si="0"/>
        <v>0.45</v>
      </c>
      <c r="K828" s="66">
        <f t="shared" si="1"/>
        <v>0</v>
      </c>
      <c r="L828" s="92">
        <f t="shared" si="2"/>
        <v>720</v>
      </c>
      <c r="M828" s="89"/>
      <c r="N828" s="89"/>
      <c r="O828" s="89"/>
      <c r="P828" s="90"/>
    </row>
    <row r="829" spans="1:16" ht="15.75" customHeight="1">
      <c r="A829" s="79"/>
      <c r="B829" s="31"/>
      <c r="C829" s="88"/>
      <c r="D829" s="89"/>
      <c r="E829" s="90"/>
      <c r="F829" s="69"/>
      <c r="G829" s="93">
        <f t="shared" si="3"/>
        <v>1600</v>
      </c>
      <c r="H829" s="89"/>
      <c r="I829" s="90"/>
      <c r="J829" s="67">
        <f t="shared" si="0"/>
        <v>0.45</v>
      </c>
      <c r="K829" s="66">
        <f t="shared" si="1"/>
        <v>0</v>
      </c>
      <c r="L829" s="92">
        <f t="shared" si="2"/>
        <v>720</v>
      </c>
      <c r="M829" s="89"/>
      <c r="N829" s="89"/>
      <c r="O829" s="89"/>
      <c r="P829" s="90"/>
    </row>
    <row r="830" spans="1:16" ht="15.75" customHeight="1">
      <c r="A830" s="79"/>
      <c r="B830" s="31"/>
      <c r="C830" s="88"/>
      <c r="D830" s="89"/>
      <c r="E830" s="90"/>
      <c r="F830" s="69"/>
      <c r="G830" s="93">
        <f t="shared" si="3"/>
        <v>1600</v>
      </c>
      <c r="H830" s="89"/>
      <c r="I830" s="90"/>
      <c r="J830" s="67">
        <f t="shared" si="0"/>
        <v>0.45</v>
      </c>
      <c r="K830" s="66">
        <f t="shared" si="1"/>
        <v>0</v>
      </c>
      <c r="L830" s="92">
        <f t="shared" si="2"/>
        <v>720</v>
      </c>
      <c r="M830" s="89"/>
      <c r="N830" s="89"/>
      <c r="O830" s="89"/>
      <c r="P830" s="90"/>
    </row>
    <row r="831" spans="1:16" ht="15.75" customHeight="1">
      <c r="A831" s="79"/>
      <c r="B831" s="31"/>
      <c r="C831" s="88"/>
      <c r="D831" s="89"/>
      <c r="E831" s="90"/>
      <c r="F831" s="69"/>
      <c r="G831" s="93">
        <f t="shared" si="3"/>
        <v>1600</v>
      </c>
      <c r="H831" s="89"/>
      <c r="I831" s="90"/>
      <c r="J831" s="67">
        <f t="shared" si="0"/>
        <v>0.45</v>
      </c>
      <c r="K831" s="66">
        <f t="shared" si="1"/>
        <v>0</v>
      </c>
      <c r="L831" s="92">
        <f t="shared" si="2"/>
        <v>720</v>
      </c>
      <c r="M831" s="89"/>
      <c r="N831" s="89"/>
      <c r="O831" s="89"/>
      <c r="P831" s="90"/>
    </row>
    <row r="832" spans="1:16" ht="15.75" customHeight="1">
      <c r="A832" s="79"/>
      <c r="B832" s="31"/>
      <c r="C832" s="88"/>
      <c r="D832" s="89"/>
      <c r="E832" s="90"/>
      <c r="F832" s="69"/>
      <c r="G832" s="93">
        <f t="shared" si="3"/>
        <v>1600</v>
      </c>
      <c r="H832" s="89"/>
      <c r="I832" s="90"/>
      <c r="J832" s="67">
        <f t="shared" si="0"/>
        <v>0.45</v>
      </c>
      <c r="K832" s="66">
        <f t="shared" si="1"/>
        <v>0</v>
      </c>
      <c r="L832" s="92">
        <f t="shared" si="2"/>
        <v>720</v>
      </c>
      <c r="M832" s="89"/>
      <c r="N832" s="89"/>
      <c r="O832" s="89"/>
      <c r="P832" s="90"/>
    </row>
    <row r="833" spans="1:16" ht="15.75" customHeight="1">
      <c r="A833" s="79"/>
      <c r="B833" s="31"/>
      <c r="C833" s="88"/>
      <c r="D833" s="89"/>
      <c r="E833" s="90"/>
      <c r="F833" s="69"/>
      <c r="G833" s="93">
        <f t="shared" si="3"/>
        <v>1600</v>
      </c>
      <c r="H833" s="89"/>
      <c r="I833" s="90"/>
      <c r="J833" s="67">
        <f t="shared" si="0"/>
        <v>0.45</v>
      </c>
      <c r="K833" s="66">
        <f t="shared" si="1"/>
        <v>0</v>
      </c>
      <c r="L833" s="92">
        <f t="shared" si="2"/>
        <v>720</v>
      </c>
      <c r="M833" s="89"/>
      <c r="N833" s="89"/>
      <c r="O833" s="89"/>
      <c r="P833" s="90"/>
    </row>
    <row r="834" spans="1:16" ht="15.75" customHeight="1">
      <c r="A834" s="79"/>
      <c r="B834" s="31"/>
      <c r="C834" s="88"/>
      <c r="D834" s="89"/>
      <c r="E834" s="90"/>
      <c r="F834" s="69"/>
      <c r="G834" s="93">
        <f t="shared" si="3"/>
        <v>1600</v>
      </c>
      <c r="H834" s="89"/>
      <c r="I834" s="90"/>
      <c r="J834" s="67">
        <f t="shared" si="0"/>
        <v>0.45</v>
      </c>
      <c r="K834" s="66">
        <f t="shared" si="1"/>
        <v>0</v>
      </c>
      <c r="L834" s="92">
        <f t="shared" si="2"/>
        <v>720</v>
      </c>
      <c r="M834" s="89"/>
      <c r="N834" s="89"/>
      <c r="O834" s="89"/>
      <c r="P834" s="90"/>
    </row>
    <row r="835" spans="1:16" ht="15.75" customHeight="1">
      <c r="A835" s="79"/>
      <c r="B835" s="31"/>
      <c r="C835" s="88"/>
      <c r="D835" s="89"/>
      <c r="E835" s="90"/>
      <c r="F835" s="69"/>
      <c r="G835" s="93">
        <f t="shared" si="3"/>
        <v>1600</v>
      </c>
      <c r="H835" s="89"/>
      <c r="I835" s="90"/>
      <c r="J835" s="67">
        <f t="shared" si="0"/>
        <v>0.45</v>
      </c>
      <c r="K835" s="66">
        <f t="shared" si="1"/>
        <v>0</v>
      </c>
      <c r="L835" s="92">
        <f t="shared" si="2"/>
        <v>720</v>
      </c>
      <c r="M835" s="89"/>
      <c r="N835" s="89"/>
      <c r="O835" s="89"/>
      <c r="P835" s="90"/>
    </row>
    <row r="836" spans="1:16" ht="15.75" customHeight="1">
      <c r="A836" s="79"/>
      <c r="B836" s="31"/>
      <c r="C836" s="88"/>
      <c r="D836" s="89"/>
      <c r="E836" s="90"/>
      <c r="F836" s="69"/>
      <c r="G836" s="93">
        <f t="shared" si="3"/>
        <v>1600</v>
      </c>
      <c r="H836" s="89"/>
      <c r="I836" s="90"/>
      <c r="J836" s="67">
        <f t="shared" si="0"/>
        <v>0.45</v>
      </c>
      <c r="K836" s="66">
        <f t="shared" si="1"/>
        <v>0</v>
      </c>
      <c r="L836" s="92">
        <f t="shared" si="2"/>
        <v>720</v>
      </c>
      <c r="M836" s="89"/>
      <c r="N836" s="89"/>
      <c r="O836" s="89"/>
      <c r="P836" s="90"/>
    </row>
    <row r="837" spans="1:16" ht="15.75" customHeight="1">
      <c r="A837" s="79"/>
      <c r="B837" s="31"/>
      <c r="C837" s="88"/>
      <c r="D837" s="89"/>
      <c r="E837" s="90"/>
      <c r="F837" s="69"/>
      <c r="G837" s="93">
        <f t="shared" si="3"/>
        <v>1600</v>
      </c>
      <c r="H837" s="89"/>
      <c r="I837" s="90"/>
      <c r="J837" s="67">
        <f t="shared" si="0"/>
        <v>0.45</v>
      </c>
      <c r="K837" s="66">
        <f t="shared" si="1"/>
        <v>0</v>
      </c>
      <c r="L837" s="92">
        <f t="shared" si="2"/>
        <v>720</v>
      </c>
      <c r="M837" s="89"/>
      <c r="N837" s="89"/>
      <c r="O837" s="89"/>
      <c r="P837" s="90"/>
    </row>
    <row r="838" spans="1:16" ht="15.75" customHeight="1">
      <c r="A838" s="79"/>
      <c r="B838" s="31"/>
      <c r="C838" s="88"/>
      <c r="D838" s="89"/>
      <c r="E838" s="90"/>
      <c r="F838" s="69"/>
      <c r="G838" s="93">
        <f t="shared" si="3"/>
        <v>1600</v>
      </c>
      <c r="H838" s="89"/>
      <c r="I838" s="90"/>
      <c r="J838" s="67">
        <f t="shared" si="0"/>
        <v>0.45</v>
      </c>
      <c r="K838" s="66">
        <f t="shared" si="1"/>
        <v>0</v>
      </c>
      <c r="L838" s="92">
        <f t="shared" si="2"/>
        <v>720</v>
      </c>
      <c r="M838" s="89"/>
      <c r="N838" s="89"/>
      <c r="O838" s="89"/>
      <c r="P838" s="90"/>
    </row>
    <row r="839" spans="1:16" ht="15.75" customHeight="1">
      <c r="A839" s="79"/>
      <c r="B839" s="31"/>
      <c r="C839" s="88"/>
      <c r="D839" s="89"/>
      <c r="E839" s="90"/>
      <c r="F839" s="69"/>
      <c r="G839" s="93">
        <f t="shared" si="3"/>
        <v>1600</v>
      </c>
      <c r="H839" s="89"/>
      <c r="I839" s="90"/>
      <c r="J839" s="67">
        <f t="shared" si="0"/>
        <v>0.45</v>
      </c>
      <c r="K839" s="66">
        <f t="shared" si="1"/>
        <v>0</v>
      </c>
      <c r="L839" s="92">
        <f t="shared" si="2"/>
        <v>720</v>
      </c>
      <c r="M839" s="89"/>
      <c r="N839" s="89"/>
      <c r="O839" s="89"/>
      <c r="P839" s="90"/>
    </row>
    <row r="840" spans="1:16" ht="15.75" customHeight="1">
      <c r="A840" s="79"/>
      <c r="B840" s="31"/>
      <c r="C840" s="88"/>
      <c r="D840" s="89"/>
      <c r="E840" s="90"/>
      <c r="F840" s="69"/>
      <c r="G840" s="93">
        <f t="shared" si="3"/>
        <v>1600</v>
      </c>
      <c r="H840" s="89"/>
      <c r="I840" s="90"/>
      <c r="J840" s="67">
        <f t="shared" si="0"/>
        <v>0.45</v>
      </c>
      <c r="K840" s="66">
        <f t="shared" si="1"/>
        <v>0</v>
      </c>
      <c r="L840" s="92">
        <f t="shared" si="2"/>
        <v>720</v>
      </c>
      <c r="M840" s="89"/>
      <c r="N840" s="89"/>
      <c r="O840" s="89"/>
      <c r="P840" s="90"/>
    </row>
    <row r="841" spans="1:16" ht="15.75" customHeight="1">
      <c r="A841" s="79"/>
      <c r="B841" s="31"/>
      <c r="C841" s="88"/>
      <c r="D841" s="89"/>
      <c r="E841" s="90"/>
      <c r="F841" s="69"/>
      <c r="G841" s="93">
        <f t="shared" si="3"/>
        <v>1600</v>
      </c>
      <c r="H841" s="89"/>
      <c r="I841" s="90"/>
      <c r="J841" s="67">
        <f t="shared" si="0"/>
        <v>0.45</v>
      </c>
      <c r="K841" s="66">
        <f t="shared" si="1"/>
        <v>0</v>
      </c>
      <c r="L841" s="92">
        <f t="shared" si="2"/>
        <v>720</v>
      </c>
      <c r="M841" s="89"/>
      <c r="N841" s="89"/>
      <c r="O841" s="89"/>
      <c r="P841" s="90"/>
    </row>
    <row r="842" spans="1:16" ht="15.75" customHeight="1">
      <c r="A842" s="79"/>
      <c r="B842" s="31"/>
      <c r="C842" s="88"/>
      <c r="D842" s="89"/>
      <c r="E842" s="90"/>
      <c r="F842" s="69"/>
      <c r="G842" s="93">
        <f t="shared" si="3"/>
        <v>1600</v>
      </c>
      <c r="H842" s="89"/>
      <c r="I842" s="90"/>
      <c r="J842" s="67">
        <f t="shared" si="0"/>
        <v>0.45</v>
      </c>
      <c r="K842" s="66">
        <f t="shared" si="1"/>
        <v>0</v>
      </c>
      <c r="L842" s="92">
        <f t="shared" si="2"/>
        <v>720</v>
      </c>
      <c r="M842" s="89"/>
      <c r="N842" s="89"/>
      <c r="O842" s="89"/>
      <c r="P842" s="90"/>
    </row>
    <row r="843" spans="1:16" ht="15.75" customHeight="1">
      <c r="A843" s="79"/>
      <c r="B843" s="31"/>
      <c r="C843" s="88"/>
      <c r="D843" s="89"/>
      <c r="E843" s="90"/>
      <c r="F843" s="69"/>
      <c r="G843" s="93">
        <f t="shared" si="3"/>
        <v>1600</v>
      </c>
      <c r="H843" s="89"/>
      <c r="I843" s="90"/>
      <c r="J843" s="67">
        <f t="shared" si="0"/>
        <v>0.45</v>
      </c>
      <c r="K843" s="66">
        <f t="shared" si="1"/>
        <v>0</v>
      </c>
      <c r="L843" s="92">
        <f t="shared" si="2"/>
        <v>720</v>
      </c>
      <c r="M843" s="89"/>
      <c r="N843" s="89"/>
      <c r="O843" s="89"/>
      <c r="P843" s="90"/>
    </row>
    <row r="844" spans="1:16" ht="15.75" customHeight="1">
      <c r="A844" s="79"/>
      <c r="B844" s="31"/>
      <c r="C844" s="88"/>
      <c r="D844" s="89"/>
      <c r="E844" s="90"/>
      <c r="F844" s="69"/>
      <c r="G844" s="93">
        <f t="shared" si="3"/>
        <v>1600</v>
      </c>
      <c r="H844" s="89"/>
      <c r="I844" s="90"/>
      <c r="J844" s="67">
        <f t="shared" si="0"/>
        <v>0.45</v>
      </c>
      <c r="K844" s="66">
        <f t="shared" si="1"/>
        <v>0</v>
      </c>
      <c r="L844" s="92">
        <f t="shared" si="2"/>
        <v>720</v>
      </c>
      <c r="M844" s="89"/>
      <c r="N844" s="89"/>
      <c r="O844" s="89"/>
      <c r="P844" s="90"/>
    </row>
    <row r="845" spans="1:16" ht="15.75" customHeight="1">
      <c r="A845" s="79"/>
      <c r="B845" s="31"/>
      <c r="C845" s="88"/>
      <c r="D845" s="89"/>
      <c r="E845" s="90"/>
      <c r="F845" s="69"/>
      <c r="G845" s="93">
        <f t="shared" si="3"/>
        <v>1600</v>
      </c>
      <c r="H845" s="89"/>
      <c r="I845" s="90"/>
      <c r="J845" s="67">
        <f t="shared" si="0"/>
        <v>0.45</v>
      </c>
      <c r="K845" s="66">
        <f t="shared" si="1"/>
        <v>0</v>
      </c>
      <c r="L845" s="92">
        <f t="shared" si="2"/>
        <v>720</v>
      </c>
      <c r="M845" s="89"/>
      <c r="N845" s="89"/>
      <c r="O845" s="89"/>
      <c r="P845" s="90"/>
    </row>
    <row r="846" spans="1:16" ht="15.75" customHeight="1">
      <c r="A846" s="79"/>
      <c r="B846" s="31"/>
      <c r="C846" s="88"/>
      <c r="D846" s="89"/>
      <c r="E846" s="90"/>
      <c r="F846" s="69"/>
      <c r="G846" s="93">
        <f t="shared" si="3"/>
        <v>1600</v>
      </c>
      <c r="H846" s="89"/>
      <c r="I846" s="90"/>
      <c r="J846" s="67">
        <f t="shared" si="0"/>
        <v>0.45</v>
      </c>
      <c r="K846" s="66">
        <f t="shared" si="1"/>
        <v>0</v>
      </c>
      <c r="L846" s="92">
        <f t="shared" si="2"/>
        <v>720</v>
      </c>
      <c r="M846" s="89"/>
      <c r="N846" s="89"/>
      <c r="O846" s="89"/>
      <c r="P846" s="90"/>
    </row>
    <row r="847" spans="1:16" ht="15.75" customHeight="1">
      <c r="A847" s="79"/>
      <c r="B847" s="31"/>
      <c r="C847" s="88"/>
      <c r="D847" s="89"/>
      <c r="E847" s="90"/>
      <c r="F847" s="69"/>
      <c r="G847" s="93">
        <f t="shared" si="3"/>
        <v>1600</v>
      </c>
      <c r="H847" s="89"/>
      <c r="I847" s="90"/>
      <c r="J847" s="67">
        <f t="shared" si="0"/>
        <v>0.45</v>
      </c>
      <c r="K847" s="66">
        <f t="shared" si="1"/>
        <v>0</v>
      </c>
      <c r="L847" s="92">
        <f t="shared" si="2"/>
        <v>720</v>
      </c>
      <c r="M847" s="89"/>
      <c r="N847" s="89"/>
      <c r="O847" s="89"/>
      <c r="P847" s="90"/>
    </row>
    <row r="848" spans="1:16" ht="15.75" customHeight="1">
      <c r="A848" s="79"/>
      <c r="B848" s="31"/>
      <c r="C848" s="88"/>
      <c r="D848" s="89"/>
      <c r="E848" s="90"/>
      <c r="F848" s="69"/>
      <c r="G848" s="93">
        <f t="shared" si="3"/>
        <v>1600</v>
      </c>
      <c r="H848" s="89"/>
      <c r="I848" s="90"/>
      <c r="J848" s="67">
        <f t="shared" si="0"/>
        <v>0.45</v>
      </c>
      <c r="K848" s="66">
        <f t="shared" si="1"/>
        <v>0</v>
      </c>
      <c r="L848" s="92">
        <f t="shared" si="2"/>
        <v>720</v>
      </c>
      <c r="M848" s="89"/>
      <c r="N848" s="89"/>
      <c r="O848" s="89"/>
      <c r="P848" s="90"/>
    </row>
    <row r="849" spans="1:16" ht="15.75" customHeight="1">
      <c r="A849" s="79"/>
      <c r="B849" s="31"/>
      <c r="C849" s="88"/>
      <c r="D849" s="89"/>
      <c r="E849" s="90"/>
      <c r="F849" s="69"/>
      <c r="G849" s="93">
        <f t="shared" si="3"/>
        <v>1600</v>
      </c>
      <c r="H849" s="89"/>
      <c r="I849" s="90"/>
      <c r="J849" s="67">
        <f t="shared" si="0"/>
        <v>0.45</v>
      </c>
      <c r="K849" s="66">
        <f t="shared" si="1"/>
        <v>0</v>
      </c>
      <c r="L849" s="92">
        <f t="shared" si="2"/>
        <v>720</v>
      </c>
      <c r="M849" s="89"/>
      <c r="N849" s="89"/>
      <c r="O849" s="89"/>
      <c r="P849" s="90"/>
    </row>
    <row r="850" spans="1:16" ht="15.75" customHeight="1">
      <c r="A850" s="79"/>
      <c r="B850" s="31"/>
      <c r="C850" s="88"/>
      <c r="D850" s="89"/>
      <c r="E850" s="90"/>
      <c r="F850" s="69"/>
      <c r="G850" s="93">
        <f t="shared" si="3"/>
        <v>1600</v>
      </c>
      <c r="H850" s="89"/>
      <c r="I850" s="90"/>
      <c r="J850" s="67">
        <f t="shared" si="0"/>
        <v>0.45</v>
      </c>
      <c r="K850" s="66">
        <f t="shared" si="1"/>
        <v>0</v>
      </c>
      <c r="L850" s="92">
        <f t="shared" si="2"/>
        <v>720</v>
      </c>
      <c r="M850" s="89"/>
      <c r="N850" s="89"/>
      <c r="O850" s="89"/>
      <c r="P850" s="90"/>
    </row>
    <row r="851" spans="1:16" ht="15.75" customHeight="1">
      <c r="A851" s="79"/>
      <c r="B851" s="31"/>
      <c r="C851" s="88"/>
      <c r="D851" s="89"/>
      <c r="E851" s="90"/>
      <c r="F851" s="69"/>
      <c r="G851" s="93">
        <f t="shared" si="3"/>
        <v>1600</v>
      </c>
      <c r="H851" s="89"/>
      <c r="I851" s="90"/>
      <c r="J851" s="67">
        <f t="shared" si="0"/>
        <v>0.45</v>
      </c>
      <c r="K851" s="66">
        <f t="shared" si="1"/>
        <v>0</v>
      </c>
      <c r="L851" s="92">
        <f t="shared" si="2"/>
        <v>720</v>
      </c>
      <c r="M851" s="89"/>
      <c r="N851" s="89"/>
      <c r="O851" s="89"/>
      <c r="P851" s="90"/>
    </row>
    <row r="852" spans="1:16" ht="15.75" customHeight="1">
      <c r="A852" s="79"/>
      <c r="B852" s="31"/>
      <c r="C852" s="88"/>
      <c r="D852" s="89"/>
      <c r="E852" s="90"/>
      <c r="F852" s="69"/>
      <c r="G852" s="93">
        <f t="shared" si="3"/>
        <v>1600</v>
      </c>
      <c r="H852" s="89"/>
      <c r="I852" s="90"/>
      <c r="J852" s="67">
        <f t="shared" si="0"/>
        <v>0.45</v>
      </c>
      <c r="K852" s="66">
        <f t="shared" si="1"/>
        <v>0</v>
      </c>
      <c r="L852" s="92">
        <f t="shared" si="2"/>
        <v>720</v>
      </c>
      <c r="M852" s="89"/>
      <c r="N852" s="89"/>
      <c r="O852" s="89"/>
      <c r="P852" s="90"/>
    </row>
    <row r="853" spans="1:16" ht="15.75" customHeight="1">
      <c r="A853" s="79"/>
      <c r="B853" s="31"/>
      <c r="C853" s="88"/>
      <c r="D853" s="89"/>
      <c r="E853" s="90"/>
      <c r="F853" s="69"/>
      <c r="G853" s="93">
        <f t="shared" si="3"/>
        <v>1600</v>
      </c>
      <c r="H853" s="89"/>
      <c r="I853" s="90"/>
      <c r="J853" s="67">
        <f t="shared" si="0"/>
        <v>0.45</v>
      </c>
      <c r="K853" s="66">
        <f t="shared" si="1"/>
        <v>0</v>
      </c>
      <c r="L853" s="92">
        <f t="shared" si="2"/>
        <v>720</v>
      </c>
      <c r="M853" s="89"/>
      <c r="N853" s="89"/>
      <c r="O853" s="89"/>
      <c r="P853" s="90"/>
    </row>
    <row r="854" spans="1:16" ht="15.75" customHeight="1">
      <c r="A854" s="79"/>
      <c r="B854" s="31"/>
      <c r="C854" s="88"/>
      <c r="D854" s="89"/>
      <c r="E854" s="90"/>
      <c r="F854" s="69"/>
      <c r="G854" s="93">
        <f t="shared" si="3"/>
        <v>1600</v>
      </c>
      <c r="H854" s="89"/>
      <c r="I854" s="90"/>
      <c r="J854" s="67">
        <f t="shared" si="0"/>
        <v>0.45</v>
      </c>
      <c r="K854" s="66">
        <f t="shared" si="1"/>
        <v>0</v>
      </c>
      <c r="L854" s="92">
        <f t="shared" si="2"/>
        <v>720</v>
      </c>
      <c r="M854" s="89"/>
      <c r="N854" s="89"/>
      <c r="O854" s="89"/>
      <c r="P854" s="90"/>
    </row>
    <row r="855" spans="1:16" ht="15.75" customHeight="1">
      <c r="A855" s="79"/>
      <c r="B855" s="31"/>
      <c r="C855" s="88"/>
      <c r="D855" s="89"/>
      <c r="E855" s="90"/>
      <c r="F855" s="69"/>
      <c r="G855" s="93">
        <f t="shared" si="3"/>
        <v>1600</v>
      </c>
      <c r="H855" s="89"/>
      <c r="I855" s="90"/>
      <c r="J855" s="67">
        <f t="shared" si="0"/>
        <v>0.45</v>
      </c>
      <c r="K855" s="66">
        <f t="shared" si="1"/>
        <v>0</v>
      </c>
      <c r="L855" s="92">
        <f t="shared" si="2"/>
        <v>720</v>
      </c>
      <c r="M855" s="89"/>
      <c r="N855" s="89"/>
      <c r="O855" s="89"/>
      <c r="P855" s="90"/>
    </row>
    <row r="856" spans="1:16" ht="15.75" customHeight="1">
      <c r="A856" s="79"/>
      <c r="B856" s="31"/>
      <c r="C856" s="88"/>
      <c r="D856" s="89"/>
      <c r="E856" s="90"/>
      <c r="F856" s="69"/>
      <c r="G856" s="93">
        <f t="shared" si="3"/>
        <v>1600</v>
      </c>
      <c r="H856" s="89"/>
      <c r="I856" s="90"/>
      <c r="J856" s="67">
        <f t="shared" si="0"/>
        <v>0.45</v>
      </c>
      <c r="K856" s="66">
        <f t="shared" si="1"/>
        <v>0</v>
      </c>
      <c r="L856" s="92">
        <f t="shared" si="2"/>
        <v>720</v>
      </c>
      <c r="M856" s="89"/>
      <c r="N856" s="89"/>
      <c r="O856" s="89"/>
      <c r="P856" s="90"/>
    </row>
    <row r="857" spans="1:16" ht="15.75" customHeight="1">
      <c r="A857" s="79"/>
      <c r="B857" s="31"/>
      <c r="C857" s="88"/>
      <c r="D857" s="89"/>
      <c r="E857" s="90"/>
      <c r="F857" s="69"/>
      <c r="G857" s="93">
        <f t="shared" si="3"/>
        <v>1600</v>
      </c>
      <c r="H857" s="89"/>
      <c r="I857" s="90"/>
      <c r="J857" s="67">
        <f t="shared" si="0"/>
        <v>0.45</v>
      </c>
      <c r="K857" s="66">
        <f t="shared" si="1"/>
        <v>0</v>
      </c>
      <c r="L857" s="92">
        <f t="shared" si="2"/>
        <v>720</v>
      </c>
      <c r="M857" s="89"/>
      <c r="N857" s="89"/>
      <c r="O857" s="89"/>
      <c r="P857" s="90"/>
    </row>
    <row r="858" spans="1:16" ht="15.75" customHeight="1">
      <c r="A858" s="79"/>
      <c r="B858" s="31"/>
      <c r="C858" s="88"/>
      <c r="D858" s="89"/>
      <c r="E858" s="90"/>
      <c r="F858" s="69"/>
      <c r="G858" s="93">
        <f t="shared" si="3"/>
        <v>1600</v>
      </c>
      <c r="H858" s="89"/>
      <c r="I858" s="90"/>
      <c r="J858" s="67">
        <f t="shared" si="0"/>
        <v>0.45</v>
      </c>
      <c r="K858" s="66">
        <f t="shared" si="1"/>
        <v>0</v>
      </c>
      <c r="L858" s="92">
        <f t="shared" si="2"/>
        <v>720</v>
      </c>
      <c r="M858" s="89"/>
      <c r="N858" s="89"/>
      <c r="O858" s="89"/>
      <c r="P858" s="90"/>
    </row>
    <row r="859" spans="1:16" ht="15.75" customHeight="1">
      <c r="A859" s="79"/>
      <c r="B859" s="31"/>
      <c r="C859" s="88"/>
      <c r="D859" s="89"/>
      <c r="E859" s="90"/>
      <c r="F859" s="69"/>
      <c r="G859" s="93">
        <f t="shared" si="3"/>
        <v>1600</v>
      </c>
      <c r="H859" s="89"/>
      <c r="I859" s="90"/>
      <c r="J859" s="67">
        <f t="shared" si="0"/>
        <v>0.45</v>
      </c>
      <c r="K859" s="66">
        <f t="shared" si="1"/>
        <v>0</v>
      </c>
      <c r="L859" s="92">
        <f t="shared" si="2"/>
        <v>720</v>
      </c>
      <c r="M859" s="89"/>
      <c r="N859" s="89"/>
      <c r="O859" s="89"/>
      <c r="P859" s="90"/>
    </row>
    <row r="860" spans="1:16" ht="15.75" customHeight="1">
      <c r="A860" s="79"/>
      <c r="B860" s="31"/>
      <c r="C860" s="88"/>
      <c r="D860" s="89"/>
      <c r="E860" s="90"/>
      <c r="F860" s="69"/>
      <c r="G860" s="93">
        <f t="shared" si="3"/>
        <v>1600</v>
      </c>
      <c r="H860" s="89"/>
      <c r="I860" s="90"/>
      <c r="J860" s="67">
        <f t="shared" si="0"/>
        <v>0.45</v>
      </c>
      <c r="K860" s="66">
        <f t="shared" si="1"/>
        <v>0</v>
      </c>
      <c r="L860" s="92">
        <f t="shared" si="2"/>
        <v>720</v>
      </c>
      <c r="M860" s="89"/>
      <c r="N860" s="89"/>
      <c r="O860" s="89"/>
      <c r="P860" s="90"/>
    </row>
    <row r="861" spans="1:16" ht="15.75" customHeight="1">
      <c r="A861" s="79"/>
      <c r="B861" s="31"/>
      <c r="C861" s="88"/>
      <c r="D861" s="89"/>
      <c r="E861" s="90"/>
      <c r="F861" s="69"/>
      <c r="G861" s="93">
        <f t="shared" si="3"/>
        <v>1600</v>
      </c>
      <c r="H861" s="89"/>
      <c r="I861" s="90"/>
      <c r="J861" s="67">
        <f t="shared" si="0"/>
        <v>0.45</v>
      </c>
      <c r="K861" s="66">
        <f t="shared" si="1"/>
        <v>0</v>
      </c>
      <c r="L861" s="92">
        <f t="shared" si="2"/>
        <v>720</v>
      </c>
      <c r="M861" s="89"/>
      <c r="N861" s="89"/>
      <c r="O861" s="89"/>
      <c r="P861" s="90"/>
    </row>
    <row r="862" spans="1:16" ht="15.75" customHeight="1">
      <c r="A862" s="79"/>
      <c r="B862" s="31"/>
      <c r="C862" s="88"/>
      <c r="D862" s="89"/>
      <c r="E862" s="90"/>
      <c r="F862" s="69"/>
      <c r="G862" s="93">
        <f t="shared" si="3"/>
        <v>1600</v>
      </c>
      <c r="H862" s="89"/>
      <c r="I862" s="90"/>
      <c r="J862" s="67">
        <f t="shared" si="0"/>
        <v>0.45</v>
      </c>
      <c r="K862" s="66">
        <f t="shared" si="1"/>
        <v>0</v>
      </c>
      <c r="L862" s="92">
        <f t="shared" si="2"/>
        <v>720</v>
      </c>
      <c r="M862" s="89"/>
      <c r="N862" s="89"/>
      <c r="O862" s="89"/>
      <c r="P862" s="90"/>
    </row>
    <row r="863" spans="1:16" ht="15.75" customHeight="1">
      <c r="A863" s="79"/>
      <c r="B863" s="31"/>
      <c r="C863" s="88"/>
      <c r="D863" s="89"/>
      <c r="E863" s="90"/>
      <c r="F863" s="69"/>
      <c r="G863" s="93">
        <f t="shared" si="3"/>
        <v>1600</v>
      </c>
      <c r="H863" s="89"/>
      <c r="I863" s="90"/>
      <c r="J863" s="67">
        <f t="shared" si="0"/>
        <v>0.45</v>
      </c>
      <c r="K863" s="66">
        <f t="shared" si="1"/>
        <v>0</v>
      </c>
      <c r="L863" s="92">
        <f t="shared" si="2"/>
        <v>720</v>
      </c>
      <c r="M863" s="89"/>
      <c r="N863" s="89"/>
      <c r="O863" s="89"/>
      <c r="P863" s="90"/>
    </row>
    <row r="864" spans="1:16" ht="15.75" customHeight="1">
      <c r="A864" s="79"/>
      <c r="B864" s="31"/>
      <c r="C864" s="88"/>
      <c r="D864" s="89"/>
      <c r="E864" s="90"/>
      <c r="F864" s="69"/>
      <c r="G864" s="93">
        <f t="shared" si="3"/>
        <v>1600</v>
      </c>
      <c r="H864" s="89"/>
      <c r="I864" s="90"/>
      <c r="J864" s="67">
        <f t="shared" si="0"/>
        <v>0.45</v>
      </c>
      <c r="K864" s="66">
        <f t="shared" si="1"/>
        <v>0</v>
      </c>
      <c r="L864" s="92">
        <f t="shared" si="2"/>
        <v>720</v>
      </c>
      <c r="M864" s="89"/>
      <c r="N864" s="89"/>
      <c r="O864" s="89"/>
      <c r="P864" s="90"/>
    </row>
    <row r="865" spans="1:16" ht="15.75" customHeight="1">
      <c r="A865" s="79"/>
      <c r="B865" s="31"/>
      <c r="C865" s="88"/>
      <c r="D865" s="89"/>
      <c r="E865" s="90"/>
      <c r="F865" s="69"/>
      <c r="G865" s="93">
        <f t="shared" si="3"/>
        <v>1600</v>
      </c>
      <c r="H865" s="89"/>
      <c r="I865" s="90"/>
      <c r="J865" s="67">
        <f t="shared" si="0"/>
        <v>0.45</v>
      </c>
      <c r="K865" s="66">
        <f t="shared" si="1"/>
        <v>0</v>
      </c>
      <c r="L865" s="92">
        <f t="shared" si="2"/>
        <v>720</v>
      </c>
      <c r="M865" s="89"/>
      <c r="N865" s="89"/>
      <c r="O865" s="89"/>
      <c r="P865" s="90"/>
    </row>
    <row r="866" spans="1:16" ht="15.75" customHeight="1">
      <c r="A866" s="79"/>
      <c r="B866" s="31"/>
      <c r="C866" s="88"/>
      <c r="D866" s="89"/>
      <c r="E866" s="90"/>
      <c r="F866" s="69"/>
      <c r="G866" s="93">
        <f t="shared" si="3"/>
        <v>1600</v>
      </c>
      <c r="H866" s="89"/>
      <c r="I866" s="90"/>
      <c r="J866" s="67">
        <f t="shared" si="0"/>
        <v>0.45</v>
      </c>
      <c r="K866" s="66">
        <f t="shared" si="1"/>
        <v>0</v>
      </c>
      <c r="L866" s="92">
        <f t="shared" si="2"/>
        <v>720</v>
      </c>
      <c r="M866" s="89"/>
      <c r="N866" s="89"/>
      <c r="O866" s="89"/>
      <c r="P866" s="90"/>
    </row>
    <row r="867" spans="1:16" ht="15.75" customHeight="1">
      <c r="A867" s="79"/>
      <c r="B867" s="31"/>
      <c r="C867" s="88"/>
      <c r="D867" s="89"/>
      <c r="E867" s="90"/>
      <c r="F867" s="69"/>
      <c r="G867" s="93">
        <f t="shared" si="3"/>
        <v>1600</v>
      </c>
      <c r="H867" s="89"/>
      <c r="I867" s="90"/>
      <c r="J867" s="67">
        <f t="shared" si="0"/>
        <v>0.45</v>
      </c>
      <c r="K867" s="66">
        <f t="shared" si="1"/>
        <v>0</v>
      </c>
      <c r="L867" s="92">
        <f t="shared" si="2"/>
        <v>720</v>
      </c>
      <c r="M867" s="89"/>
      <c r="N867" s="89"/>
      <c r="O867" s="89"/>
      <c r="P867" s="90"/>
    </row>
    <row r="868" spans="1:16" ht="15.75" customHeight="1">
      <c r="A868" s="79"/>
      <c r="B868" s="31"/>
      <c r="C868" s="88"/>
      <c r="D868" s="89"/>
      <c r="E868" s="90"/>
      <c r="F868" s="69"/>
      <c r="G868" s="93">
        <f t="shared" si="3"/>
        <v>1600</v>
      </c>
      <c r="H868" s="89"/>
      <c r="I868" s="90"/>
      <c r="J868" s="67">
        <f t="shared" si="0"/>
        <v>0.45</v>
      </c>
      <c r="K868" s="66">
        <f t="shared" si="1"/>
        <v>0</v>
      </c>
      <c r="L868" s="92">
        <f t="shared" si="2"/>
        <v>720</v>
      </c>
      <c r="M868" s="89"/>
      <c r="N868" s="89"/>
      <c r="O868" s="89"/>
      <c r="P868" s="90"/>
    </row>
    <row r="869" spans="1:16" ht="15.75" customHeight="1">
      <c r="A869" s="79"/>
      <c r="B869" s="31"/>
      <c r="C869" s="88"/>
      <c r="D869" s="89"/>
      <c r="E869" s="90"/>
      <c r="F869" s="69"/>
      <c r="G869" s="93">
        <f t="shared" si="3"/>
        <v>1600</v>
      </c>
      <c r="H869" s="89"/>
      <c r="I869" s="90"/>
      <c r="J869" s="67">
        <f t="shared" si="0"/>
        <v>0.45</v>
      </c>
      <c r="K869" s="66">
        <f t="shared" si="1"/>
        <v>0</v>
      </c>
      <c r="L869" s="92">
        <f t="shared" si="2"/>
        <v>720</v>
      </c>
      <c r="M869" s="89"/>
      <c r="N869" s="89"/>
      <c r="O869" s="89"/>
      <c r="P869" s="90"/>
    </row>
    <row r="870" spans="1:16" ht="15.75" customHeight="1">
      <c r="A870" s="79"/>
      <c r="B870" s="31"/>
      <c r="C870" s="88"/>
      <c r="D870" s="89"/>
      <c r="E870" s="90"/>
      <c r="F870" s="69"/>
      <c r="G870" s="93">
        <f t="shared" si="3"/>
        <v>1600</v>
      </c>
      <c r="H870" s="89"/>
      <c r="I870" s="90"/>
      <c r="J870" s="67">
        <f t="shared" si="0"/>
        <v>0.45</v>
      </c>
      <c r="K870" s="66">
        <f t="shared" si="1"/>
        <v>0</v>
      </c>
      <c r="L870" s="92">
        <f t="shared" si="2"/>
        <v>720</v>
      </c>
      <c r="M870" s="89"/>
      <c r="N870" s="89"/>
      <c r="O870" s="89"/>
      <c r="P870" s="90"/>
    </row>
    <row r="871" spans="1:16" ht="15.75" customHeight="1">
      <c r="A871" s="79"/>
      <c r="B871" s="31"/>
      <c r="C871" s="88"/>
      <c r="D871" s="89"/>
      <c r="E871" s="90"/>
      <c r="F871" s="69"/>
      <c r="G871" s="93">
        <f t="shared" si="3"/>
        <v>1600</v>
      </c>
      <c r="H871" s="89"/>
      <c r="I871" s="90"/>
      <c r="J871" s="67">
        <f t="shared" si="0"/>
        <v>0.45</v>
      </c>
      <c r="K871" s="66">
        <f t="shared" si="1"/>
        <v>0</v>
      </c>
      <c r="L871" s="92">
        <f t="shared" si="2"/>
        <v>720</v>
      </c>
      <c r="M871" s="89"/>
      <c r="N871" s="89"/>
      <c r="O871" s="89"/>
      <c r="P871" s="90"/>
    </row>
    <row r="872" spans="1:16" ht="15.75" customHeight="1">
      <c r="A872" s="79"/>
      <c r="B872" s="31"/>
      <c r="C872" s="88"/>
      <c r="D872" s="89"/>
      <c r="E872" s="90"/>
      <c r="F872" s="69"/>
      <c r="G872" s="93">
        <f t="shared" si="3"/>
        <v>1600</v>
      </c>
      <c r="H872" s="89"/>
      <c r="I872" s="90"/>
      <c r="J872" s="67">
        <f t="shared" si="0"/>
        <v>0.45</v>
      </c>
      <c r="K872" s="66">
        <f t="shared" si="1"/>
        <v>0</v>
      </c>
      <c r="L872" s="92">
        <f t="shared" si="2"/>
        <v>720</v>
      </c>
      <c r="M872" s="89"/>
      <c r="N872" s="89"/>
      <c r="O872" s="89"/>
      <c r="P872" s="90"/>
    </row>
    <row r="873" spans="1:16" ht="15.75" customHeight="1">
      <c r="A873" s="79"/>
      <c r="B873" s="31"/>
      <c r="C873" s="88"/>
      <c r="D873" s="89"/>
      <c r="E873" s="90"/>
      <c r="F873" s="69"/>
      <c r="G873" s="93">
        <f t="shared" si="3"/>
        <v>1600</v>
      </c>
      <c r="H873" s="89"/>
      <c r="I873" s="90"/>
      <c r="J873" s="67">
        <f t="shared" si="0"/>
        <v>0.45</v>
      </c>
      <c r="K873" s="66">
        <f t="shared" si="1"/>
        <v>0</v>
      </c>
      <c r="L873" s="92">
        <f t="shared" si="2"/>
        <v>720</v>
      </c>
      <c r="M873" s="89"/>
      <c r="N873" s="89"/>
      <c r="O873" s="89"/>
      <c r="P873" s="90"/>
    </row>
    <row r="874" spans="1:16" ht="15.75" customHeight="1">
      <c r="A874" s="79"/>
      <c r="B874" s="31"/>
      <c r="C874" s="88"/>
      <c r="D874" s="89"/>
      <c r="E874" s="90"/>
      <c r="F874" s="69"/>
      <c r="G874" s="93">
        <f t="shared" si="3"/>
        <v>1600</v>
      </c>
      <c r="H874" s="89"/>
      <c r="I874" s="90"/>
      <c r="J874" s="67">
        <f t="shared" si="0"/>
        <v>0.45</v>
      </c>
      <c r="K874" s="66">
        <f t="shared" si="1"/>
        <v>0</v>
      </c>
      <c r="L874" s="92">
        <f t="shared" si="2"/>
        <v>720</v>
      </c>
      <c r="M874" s="89"/>
      <c r="N874" s="89"/>
      <c r="O874" s="89"/>
      <c r="P874" s="90"/>
    </row>
    <row r="875" spans="1:16" ht="15.75" customHeight="1">
      <c r="A875" s="79"/>
      <c r="B875" s="31"/>
      <c r="C875" s="88"/>
      <c r="D875" s="89"/>
      <c r="E875" s="90"/>
      <c r="F875" s="69"/>
      <c r="G875" s="93">
        <f t="shared" si="3"/>
        <v>1600</v>
      </c>
      <c r="H875" s="89"/>
      <c r="I875" s="90"/>
      <c r="J875" s="67">
        <f t="shared" si="0"/>
        <v>0.45</v>
      </c>
      <c r="K875" s="66">
        <f t="shared" si="1"/>
        <v>0</v>
      </c>
      <c r="L875" s="92">
        <f t="shared" si="2"/>
        <v>720</v>
      </c>
      <c r="M875" s="89"/>
      <c r="N875" s="89"/>
      <c r="O875" s="89"/>
      <c r="P875" s="90"/>
    </row>
    <row r="876" spans="1:16" ht="15.75" customHeight="1">
      <c r="A876" s="79"/>
      <c r="B876" s="31"/>
      <c r="C876" s="88"/>
      <c r="D876" s="89"/>
      <c r="E876" s="90"/>
      <c r="F876" s="69"/>
      <c r="G876" s="93">
        <f t="shared" si="3"/>
        <v>1600</v>
      </c>
      <c r="H876" s="89"/>
      <c r="I876" s="90"/>
      <c r="J876" s="67">
        <f t="shared" si="0"/>
        <v>0.45</v>
      </c>
      <c r="K876" s="66">
        <f t="shared" si="1"/>
        <v>0</v>
      </c>
      <c r="L876" s="92">
        <f t="shared" si="2"/>
        <v>720</v>
      </c>
      <c r="M876" s="89"/>
      <c r="N876" s="89"/>
      <c r="O876" s="89"/>
      <c r="P876" s="90"/>
    </row>
    <row r="877" spans="1:16" ht="15.75" customHeight="1">
      <c r="A877" s="79"/>
      <c r="B877" s="31"/>
      <c r="C877" s="88"/>
      <c r="D877" s="89"/>
      <c r="E877" s="90"/>
      <c r="F877" s="69"/>
      <c r="G877" s="93">
        <f t="shared" si="3"/>
        <v>1600</v>
      </c>
      <c r="H877" s="89"/>
      <c r="I877" s="90"/>
      <c r="J877" s="67">
        <f t="shared" si="0"/>
        <v>0.45</v>
      </c>
      <c r="K877" s="66">
        <f t="shared" si="1"/>
        <v>0</v>
      </c>
      <c r="L877" s="92">
        <f t="shared" si="2"/>
        <v>720</v>
      </c>
      <c r="M877" s="89"/>
      <c r="N877" s="89"/>
      <c r="O877" s="89"/>
      <c r="P877" s="90"/>
    </row>
    <row r="878" spans="1:16" ht="15.75" customHeight="1">
      <c r="A878" s="79"/>
      <c r="B878" s="31"/>
      <c r="C878" s="88"/>
      <c r="D878" s="89"/>
      <c r="E878" s="90"/>
      <c r="F878" s="69"/>
      <c r="G878" s="93">
        <f t="shared" si="3"/>
        <v>1600</v>
      </c>
      <c r="H878" s="89"/>
      <c r="I878" s="90"/>
      <c r="J878" s="67">
        <f t="shared" si="0"/>
        <v>0.45</v>
      </c>
      <c r="K878" s="66">
        <f t="shared" si="1"/>
        <v>0</v>
      </c>
      <c r="L878" s="92">
        <f t="shared" si="2"/>
        <v>720</v>
      </c>
      <c r="M878" s="89"/>
      <c r="N878" s="89"/>
      <c r="O878" s="89"/>
      <c r="P878" s="90"/>
    </row>
    <row r="879" spans="1:16" ht="15.75" customHeight="1">
      <c r="A879" s="79"/>
      <c r="B879" s="31"/>
      <c r="C879" s="88"/>
      <c r="D879" s="89"/>
      <c r="E879" s="90"/>
      <c r="F879" s="69"/>
      <c r="G879" s="93">
        <f t="shared" si="3"/>
        <v>1600</v>
      </c>
      <c r="H879" s="89"/>
      <c r="I879" s="90"/>
      <c r="J879" s="67">
        <f t="shared" si="0"/>
        <v>0.45</v>
      </c>
      <c r="K879" s="66">
        <f t="shared" si="1"/>
        <v>0</v>
      </c>
      <c r="L879" s="92">
        <f t="shared" si="2"/>
        <v>720</v>
      </c>
      <c r="M879" s="89"/>
      <c r="N879" s="89"/>
      <c r="O879" s="89"/>
      <c r="P879" s="90"/>
    </row>
    <row r="880" spans="1:16" ht="15.75" customHeight="1">
      <c r="A880" s="79"/>
      <c r="B880" s="31"/>
      <c r="C880" s="88"/>
      <c r="D880" s="89"/>
      <c r="E880" s="90"/>
      <c r="F880" s="69"/>
      <c r="G880" s="93">
        <f t="shared" si="3"/>
        <v>1600</v>
      </c>
      <c r="H880" s="89"/>
      <c r="I880" s="90"/>
      <c r="J880" s="67">
        <f t="shared" si="0"/>
        <v>0.45</v>
      </c>
      <c r="K880" s="66">
        <f t="shared" si="1"/>
        <v>0</v>
      </c>
      <c r="L880" s="92">
        <f t="shared" si="2"/>
        <v>720</v>
      </c>
      <c r="M880" s="89"/>
      <c r="N880" s="89"/>
      <c r="O880" s="89"/>
      <c r="P880" s="90"/>
    </row>
    <row r="881" spans="1:16" ht="15.75" customHeight="1">
      <c r="A881" s="79"/>
      <c r="B881" s="31"/>
      <c r="C881" s="88"/>
      <c r="D881" s="89"/>
      <c r="E881" s="90"/>
      <c r="F881" s="69"/>
      <c r="G881" s="93">
        <f t="shared" si="3"/>
        <v>1600</v>
      </c>
      <c r="H881" s="89"/>
      <c r="I881" s="90"/>
      <c r="J881" s="67">
        <f t="shared" si="0"/>
        <v>0.45</v>
      </c>
      <c r="K881" s="66">
        <f t="shared" si="1"/>
        <v>0</v>
      </c>
      <c r="L881" s="92">
        <f t="shared" si="2"/>
        <v>720</v>
      </c>
      <c r="M881" s="89"/>
      <c r="N881" s="89"/>
      <c r="O881" s="89"/>
      <c r="P881" s="90"/>
    </row>
    <row r="882" spans="1:16" ht="15.75" customHeight="1">
      <c r="A882" s="79"/>
      <c r="B882" s="31"/>
      <c r="C882" s="88"/>
      <c r="D882" s="89"/>
      <c r="E882" s="90"/>
      <c r="F882" s="69"/>
      <c r="G882" s="93">
        <f t="shared" si="3"/>
        <v>1600</v>
      </c>
      <c r="H882" s="89"/>
      <c r="I882" s="90"/>
      <c r="J882" s="67">
        <f t="shared" si="0"/>
        <v>0.45</v>
      </c>
      <c r="K882" s="66">
        <f t="shared" si="1"/>
        <v>0</v>
      </c>
      <c r="L882" s="92">
        <f t="shared" si="2"/>
        <v>720</v>
      </c>
      <c r="M882" s="89"/>
      <c r="N882" s="89"/>
      <c r="O882" s="89"/>
      <c r="P882" s="90"/>
    </row>
    <row r="883" spans="1:16" ht="15.75" customHeight="1">
      <c r="A883" s="79"/>
      <c r="B883" s="31"/>
      <c r="C883" s="88"/>
      <c r="D883" s="89"/>
      <c r="E883" s="90"/>
      <c r="F883" s="69"/>
      <c r="G883" s="93">
        <f t="shared" si="3"/>
        <v>1600</v>
      </c>
      <c r="H883" s="89"/>
      <c r="I883" s="90"/>
      <c r="J883" s="67">
        <f t="shared" si="0"/>
        <v>0.45</v>
      </c>
      <c r="K883" s="66">
        <f t="shared" si="1"/>
        <v>0</v>
      </c>
      <c r="L883" s="92">
        <f t="shared" si="2"/>
        <v>720</v>
      </c>
      <c r="M883" s="89"/>
      <c r="N883" s="89"/>
      <c r="O883" s="89"/>
      <c r="P883" s="90"/>
    </row>
    <row r="884" spans="1:16" ht="15.75" customHeight="1">
      <c r="A884" s="79"/>
      <c r="B884" s="31"/>
      <c r="C884" s="88"/>
      <c r="D884" s="89"/>
      <c r="E884" s="90"/>
      <c r="F884" s="69"/>
      <c r="G884" s="93">
        <f t="shared" si="3"/>
        <v>1600</v>
      </c>
      <c r="H884" s="89"/>
      <c r="I884" s="90"/>
      <c r="J884" s="67">
        <f t="shared" si="0"/>
        <v>0.45</v>
      </c>
      <c r="K884" s="66">
        <f t="shared" si="1"/>
        <v>0</v>
      </c>
      <c r="L884" s="92">
        <f t="shared" si="2"/>
        <v>720</v>
      </c>
      <c r="M884" s="89"/>
      <c r="N884" s="89"/>
      <c r="O884" s="89"/>
      <c r="P884" s="90"/>
    </row>
    <row r="885" spans="1:16" ht="15.75" customHeight="1">
      <c r="A885" s="79"/>
      <c r="B885" s="31"/>
      <c r="C885" s="88"/>
      <c r="D885" s="89"/>
      <c r="E885" s="90"/>
      <c r="F885" s="69"/>
      <c r="G885" s="93">
        <f t="shared" si="3"/>
        <v>1600</v>
      </c>
      <c r="H885" s="89"/>
      <c r="I885" s="90"/>
      <c r="J885" s="67">
        <f t="shared" si="0"/>
        <v>0.45</v>
      </c>
      <c r="K885" s="66">
        <f t="shared" si="1"/>
        <v>0</v>
      </c>
      <c r="L885" s="92">
        <f t="shared" si="2"/>
        <v>720</v>
      </c>
      <c r="M885" s="89"/>
      <c r="N885" s="89"/>
      <c r="O885" s="89"/>
      <c r="P885" s="90"/>
    </row>
    <row r="886" spans="1:16" ht="15.75" customHeight="1">
      <c r="A886" s="79"/>
      <c r="B886" s="31"/>
      <c r="C886" s="88"/>
      <c r="D886" s="89"/>
      <c r="E886" s="90"/>
      <c r="F886" s="69"/>
      <c r="G886" s="93">
        <f t="shared" si="3"/>
        <v>1600</v>
      </c>
      <c r="H886" s="89"/>
      <c r="I886" s="90"/>
      <c r="J886" s="67">
        <f t="shared" si="0"/>
        <v>0.45</v>
      </c>
      <c r="K886" s="66">
        <f t="shared" si="1"/>
        <v>0</v>
      </c>
      <c r="L886" s="92">
        <f t="shared" si="2"/>
        <v>720</v>
      </c>
      <c r="M886" s="89"/>
      <c r="N886" s="89"/>
      <c r="O886" s="89"/>
      <c r="P886" s="90"/>
    </row>
    <row r="887" spans="1:16" ht="15.75" customHeight="1">
      <c r="A887" s="79"/>
      <c r="B887" s="31"/>
      <c r="C887" s="88"/>
      <c r="D887" s="89"/>
      <c r="E887" s="90"/>
      <c r="F887" s="69"/>
      <c r="G887" s="93">
        <f t="shared" si="3"/>
        <v>1600</v>
      </c>
      <c r="H887" s="89"/>
      <c r="I887" s="90"/>
      <c r="J887" s="67">
        <f t="shared" si="0"/>
        <v>0.45</v>
      </c>
      <c r="K887" s="66">
        <f t="shared" si="1"/>
        <v>0</v>
      </c>
      <c r="L887" s="92">
        <f t="shared" si="2"/>
        <v>720</v>
      </c>
      <c r="M887" s="89"/>
      <c r="N887" s="89"/>
      <c r="O887" s="89"/>
      <c r="P887" s="90"/>
    </row>
    <row r="888" spans="1:16" ht="15.75" customHeight="1">
      <c r="A888" s="79"/>
      <c r="B888" s="31"/>
      <c r="C888" s="88"/>
      <c r="D888" s="89"/>
      <c r="E888" s="90"/>
      <c r="F888" s="69"/>
      <c r="G888" s="93">
        <f t="shared" si="3"/>
        <v>1600</v>
      </c>
      <c r="H888" s="89"/>
      <c r="I888" s="90"/>
      <c r="J888" s="67">
        <f t="shared" si="0"/>
        <v>0.45</v>
      </c>
      <c r="K888" s="66">
        <f t="shared" si="1"/>
        <v>0</v>
      </c>
      <c r="L888" s="92">
        <f t="shared" si="2"/>
        <v>720</v>
      </c>
      <c r="M888" s="89"/>
      <c r="N888" s="89"/>
      <c r="O888" s="89"/>
      <c r="P888" s="90"/>
    </row>
    <row r="889" spans="1:16" ht="15.75" customHeight="1">
      <c r="A889" s="79"/>
      <c r="B889" s="31"/>
      <c r="C889" s="88"/>
      <c r="D889" s="89"/>
      <c r="E889" s="90"/>
      <c r="F889" s="69"/>
      <c r="G889" s="93">
        <f t="shared" si="3"/>
        <v>1600</v>
      </c>
      <c r="H889" s="89"/>
      <c r="I889" s="90"/>
      <c r="J889" s="67">
        <f t="shared" si="0"/>
        <v>0.45</v>
      </c>
      <c r="K889" s="66">
        <f t="shared" si="1"/>
        <v>0</v>
      </c>
      <c r="L889" s="92">
        <f t="shared" si="2"/>
        <v>720</v>
      </c>
      <c r="M889" s="89"/>
      <c r="N889" s="89"/>
      <c r="O889" s="89"/>
      <c r="P889" s="90"/>
    </row>
    <row r="890" spans="1:16" ht="15.75" customHeight="1">
      <c r="A890" s="79"/>
      <c r="B890" s="31"/>
      <c r="C890" s="88"/>
      <c r="D890" s="89"/>
      <c r="E890" s="90"/>
      <c r="F890" s="69"/>
      <c r="G890" s="93">
        <f t="shared" si="3"/>
        <v>1600</v>
      </c>
      <c r="H890" s="89"/>
      <c r="I890" s="90"/>
      <c r="J890" s="67">
        <f t="shared" si="0"/>
        <v>0.45</v>
      </c>
      <c r="K890" s="66">
        <f t="shared" si="1"/>
        <v>0</v>
      </c>
      <c r="L890" s="92">
        <f t="shared" si="2"/>
        <v>720</v>
      </c>
      <c r="M890" s="89"/>
      <c r="N890" s="89"/>
      <c r="O890" s="89"/>
      <c r="P890" s="90"/>
    </row>
    <row r="891" spans="1:16" ht="15.75" customHeight="1">
      <c r="A891" s="79"/>
      <c r="B891" s="31"/>
      <c r="C891" s="88"/>
      <c r="D891" s="89"/>
      <c r="E891" s="90"/>
      <c r="F891" s="69"/>
      <c r="G891" s="93">
        <f t="shared" si="3"/>
        <v>1600</v>
      </c>
      <c r="H891" s="89"/>
      <c r="I891" s="90"/>
      <c r="J891" s="67">
        <f t="shared" si="0"/>
        <v>0.45</v>
      </c>
      <c r="K891" s="66">
        <f t="shared" si="1"/>
        <v>0</v>
      </c>
      <c r="L891" s="92">
        <f t="shared" si="2"/>
        <v>720</v>
      </c>
      <c r="M891" s="89"/>
      <c r="N891" s="89"/>
      <c r="O891" s="89"/>
      <c r="P891" s="90"/>
    </row>
    <row r="892" spans="1:16" ht="15.75" customHeight="1">
      <c r="A892" s="79"/>
      <c r="B892" s="31"/>
      <c r="C892" s="88"/>
      <c r="D892" s="89"/>
      <c r="E892" s="90"/>
      <c r="F892" s="69"/>
      <c r="G892" s="93">
        <f t="shared" si="3"/>
        <v>1600</v>
      </c>
      <c r="H892" s="89"/>
      <c r="I892" s="90"/>
      <c r="J892" s="67">
        <f t="shared" si="0"/>
        <v>0.45</v>
      </c>
      <c r="K892" s="66">
        <f t="shared" si="1"/>
        <v>0</v>
      </c>
      <c r="L892" s="92">
        <f t="shared" si="2"/>
        <v>720</v>
      </c>
      <c r="M892" s="89"/>
      <c r="N892" s="89"/>
      <c r="O892" s="89"/>
      <c r="P892" s="90"/>
    </row>
    <row r="893" spans="1:16" ht="15.75" customHeight="1">
      <c r="A893" s="79"/>
      <c r="B893" s="31"/>
      <c r="C893" s="88"/>
      <c r="D893" s="89"/>
      <c r="E893" s="90"/>
      <c r="F893" s="69"/>
      <c r="G893" s="93">
        <f t="shared" si="3"/>
        <v>1600</v>
      </c>
      <c r="H893" s="89"/>
      <c r="I893" s="90"/>
      <c r="J893" s="67">
        <f t="shared" si="0"/>
        <v>0.45</v>
      </c>
      <c r="K893" s="66">
        <f t="shared" si="1"/>
        <v>0</v>
      </c>
      <c r="L893" s="92">
        <f t="shared" si="2"/>
        <v>720</v>
      </c>
      <c r="M893" s="89"/>
      <c r="N893" s="89"/>
      <c r="O893" s="89"/>
      <c r="P893" s="90"/>
    </row>
    <row r="894" spans="1:16" ht="15.75" customHeight="1">
      <c r="A894" s="79"/>
      <c r="B894" s="31"/>
      <c r="C894" s="88"/>
      <c r="D894" s="89"/>
      <c r="E894" s="90"/>
      <c r="F894" s="69"/>
      <c r="G894" s="93">
        <f t="shared" si="3"/>
        <v>1600</v>
      </c>
      <c r="H894" s="89"/>
      <c r="I894" s="90"/>
      <c r="J894" s="67">
        <f t="shared" si="0"/>
        <v>0.45</v>
      </c>
      <c r="K894" s="66">
        <f t="shared" si="1"/>
        <v>0</v>
      </c>
      <c r="L894" s="92">
        <f t="shared" si="2"/>
        <v>720</v>
      </c>
      <c r="M894" s="89"/>
      <c r="N894" s="89"/>
      <c r="O894" s="89"/>
      <c r="P894" s="90"/>
    </row>
    <row r="895" spans="1:16" ht="15.75" customHeight="1">
      <c r="A895" s="79"/>
      <c r="B895" s="31"/>
      <c r="C895" s="88"/>
      <c r="D895" s="89"/>
      <c r="E895" s="90"/>
      <c r="F895" s="69"/>
      <c r="G895" s="93">
        <f t="shared" si="3"/>
        <v>1600</v>
      </c>
      <c r="H895" s="89"/>
      <c r="I895" s="90"/>
      <c r="J895" s="67">
        <f t="shared" si="0"/>
        <v>0.45</v>
      </c>
      <c r="K895" s="66">
        <f t="shared" si="1"/>
        <v>0</v>
      </c>
      <c r="L895" s="92">
        <f t="shared" si="2"/>
        <v>720</v>
      </c>
      <c r="M895" s="89"/>
      <c r="N895" s="89"/>
      <c r="O895" s="89"/>
      <c r="P895" s="90"/>
    </row>
    <row r="896" spans="1:16" ht="15.75" customHeight="1">
      <c r="A896" s="79"/>
      <c r="B896" s="31"/>
      <c r="C896" s="88"/>
      <c r="D896" s="89"/>
      <c r="E896" s="90"/>
      <c r="F896" s="69"/>
      <c r="G896" s="93">
        <f t="shared" si="3"/>
        <v>1600</v>
      </c>
      <c r="H896" s="89"/>
      <c r="I896" s="90"/>
      <c r="J896" s="67">
        <f t="shared" si="0"/>
        <v>0.45</v>
      </c>
      <c r="K896" s="66">
        <f t="shared" si="1"/>
        <v>0</v>
      </c>
      <c r="L896" s="92">
        <f t="shared" si="2"/>
        <v>720</v>
      </c>
      <c r="M896" s="89"/>
      <c r="N896" s="89"/>
      <c r="O896" s="89"/>
      <c r="P896" s="90"/>
    </row>
    <row r="897" spans="1:16" ht="15.75" customHeight="1">
      <c r="A897" s="79"/>
      <c r="B897" s="31"/>
      <c r="C897" s="88"/>
      <c r="D897" s="89"/>
      <c r="E897" s="90"/>
      <c r="F897" s="69"/>
      <c r="G897" s="93">
        <f t="shared" si="3"/>
        <v>1600</v>
      </c>
      <c r="H897" s="89"/>
      <c r="I897" s="90"/>
      <c r="J897" s="67">
        <f t="shared" si="0"/>
        <v>0.45</v>
      </c>
      <c r="K897" s="66">
        <f t="shared" si="1"/>
        <v>0</v>
      </c>
      <c r="L897" s="92">
        <f t="shared" si="2"/>
        <v>720</v>
      </c>
      <c r="M897" s="89"/>
      <c r="N897" s="89"/>
      <c r="O897" s="89"/>
      <c r="P897" s="90"/>
    </row>
    <row r="898" spans="1:16" ht="15.75" customHeight="1">
      <c r="A898" s="79"/>
      <c r="B898" s="31"/>
      <c r="C898" s="88"/>
      <c r="D898" s="89"/>
      <c r="E898" s="90"/>
      <c r="F898" s="69"/>
      <c r="G898" s="93">
        <f t="shared" si="3"/>
        <v>1600</v>
      </c>
      <c r="H898" s="89"/>
      <c r="I898" s="90"/>
      <c r="J898" s="67">
        <f t="shared" si="0"/>
        <v>0.45</v>
      </c>
      <c r="K898" s="66">
        <f t="shared" si="1"/>
        <v>0</v>
      </c>
      <c r="L898" s="92">
        <f t="shared" si="2"/>
        <v>720</v>
      </c>
      <c r="M898" s="89"/>
      <c r="N898" s="89"/>
      <c r="O898" s="89"/>
      <c r="P898" s="90"/>
    </row>
    <row r="899" spans="1:16" ht="15.75" customHeight="1">
      <c r="A899" s="79"/>
      <c r="B899" s="31"/>
      <c r="C899" s="88"/>
      <c r="D899" s="89"/>
      <c r="E899" s="90"/>
      <c r="F899" s="69"/>
      <c r="G899" s="93">
        <f t="shared" si="3"/>
        <v>1600</v>
      </c>
      <c r="H899" s="89"/>
      <c r="I899" s="90"/>
      <c r="J899" s="67">
        <f t="shared" si="0"/>
        <v>0.45</v>
      </c>
      <c r="K899" s="66">
        <f t="shared" si="1"/>
        <v>0</v>
      </c>
      <c r="L899" s="92">
        <f t="shared" si="2"/>
        <v>720</v>
      </c>
      <c r="M899" s="89"/>
      <c r="N899" s="89"/>
      <c r="O899" s="89"/>
      <c r="P899" s="90"/>
    </row>
    <row r="900" spans="1:16" ht="15.75" customHeight="1">
      <c r="A900" s="79"/>
      <c r="B900" s="31"/>
      <c r="C900" s="88"/>
      <c r="D900" s="89"/>
      <c r="E900" s="90"/>
      <c r="F900" s="69"/>
      <c r="G900" s="93">
        <f t="shared" si="3"/>
        <v>1600</v>
      </c>
      <c r="H900" s="89"/>
      <c r="I900" s="90"/>
      <c r="J900" s="67">
        <f t="shared" si="0"/>
        <v>0.45</v>
      </c>
      <c r="K900" s="66">
        <f t="shared" si="1"/>
        <v>0</v>
      </c>
      <c r="L900" s="92">
        <f t="shared" si="2"/>
        <v>720</v>
      </c>
      <c r="M900" s="89"/>
      <c r="N900" s="89"/>
      <c r="O900" s="89"/>
      <c r="P900" s="90"/>
    </row>
    <row r="901" spans="1:16" ht="15.75" customHeight="1">
      <c r="A901" s="79"/>
      <c r="B901" s="31"/>
      <c r="C901" s="88"/>
      <c r="D901" s="89"/>
      <c r="E901" s="90"/>
      <c r="F901" s="69"/>
      <c r="G901" s="93">
        <f t="shared" si="3"/>
        <v>1600</v>
      </c>
      <c r="H901" s="89"/>
      <c r="I901" s="90"/>
      <c r="J901" s="67">
        <f t="shared" si="0"/>
        <v>0.45</v>
      </c>
      <c r="K901" s="66">
        <f t="shared" si="1"/>
        <v>0</v>
      </c>
      <c r="L901" s="92">
        <f t="shared" si="2"/>
        <v>720</v>
      </c>
      <c r="M901" s="89"/>
      <c r="N901" s="89"/>
      <c r="O901" s="89"/>
      <c r="P901" s="90"/>
    </row>
    <row r="902" spans="1:16" ht="15.75" customHeight="1">
      <c r="A902" s="79"/>
      <c r="B902" s="31"/>
      <c r="C902" s="88"/>
      <c r="D902" s="89"/>
      <c r="E902" s="90"/>
      <c r="F902" s="69"/>
      <c r="G902" s="93">
        <f t="shared" si="3"/>
        <v>1600</v>
      </c>
      <c r="H902" s="89"/>
      <c r="I902" s="90"/>
      <c r="J902" s="67">
        <f t="shared" si="0"/>
        <v>0.45</v>
      </c>
      <c r="K902" s="66">
        <f t="shared" si="1"/>
        <v>0</v>
      </c>
      <c r="L902" s="92">
        <f t="shared" si="2"/>
        <v>720</v>
      </c>
      <c r="M902" s="89"/>
      <c r="N902" s="89"/>
      <c r="O902" s="89"/>
      <c r="P902" s="90"/>
    </row>
    <row r="903" spans="1:16" ht="15.75" customHeight="1">
      <c r="A903" s="79"/>
      <c r="B903" s="31"/>
      <c r="C903" s="88"/>
      <c r="D903" s="89"/>
      <c r="E903" s="90"/>
      <c r="F903" s="69"/>
      <c r="G903" s="93">
        <f t="shared" si="3"/>
        <v>1600</v>
      </c>
      <c r="H903" s="89"/>
      <c r="I903" s="90"/>
      <c r="J903" s="67">
        <f t="shared" si="0"/>
        <v>0.45</v>
      </c>
      <c r="K903" s="66">
        <f t="shared" si="1"/>
        <v>0</v>
      </c>
      <c r="L903" s="92">
        <f t="shared" si="2"/>
        <v>720</v>
      </c>
      <c r="M903" s="89"/>
      <c r="N903" s="89"/>
      <c r="O903" s="89"/>
      <c r="P903" s="90"/>
    </row>
    <row r="904" spans="1:16" ht="15.75" customHeight="1">
      <c r="A904" s="79"/>
      <c r="B904" s="31"/>
      <c r="C904" s="88"/>
      <c r="D904" s="89"/>
      <c r="E904" s="90"/>
      <c r="F904" s="69"/>
      <c r="G904" s="93">
        <f t="shared" si="3"/>
        <v>1600</v>
      </c>
      <c r="H904" s="89"/>
      <c r="I904" s="90"/>
      <c r="J904" s="67">
        <f t="shared" si="0"/>
        <v>0.45</v>
      </c>
      <c r="K904" s="66">
        <f t="shared" si="1"/>
        <v>0</v>
      </c>
      <c r="L904" s="92">
        <f t="shared" si="2"/>
        <v>720</v>
      </c>
      <c r="M904" s="89"/>
      <c r="N904" s="89"/>
      <c r="O904" s="89"/>
      <c r="P904" s="90"/>
    </row>
    <row r="905" spans="1:16" ht="15.75" customHeight="1">
      <c r="A905" s="79"/>
      <c r="B905" s="31"/>
      <c r="C905" s="88"/>
      <c r="D905" s="89"/>
      <c r="E905" s="90"/>
      <c r="F905" s="69"/>
      <c r="G905" s="93">
        <f t="shared" si="3"/>
        <v>1600</v>
      </c>
      <c r="H905" s="89"/>
      <c r="I905" s="90"/>
      <c r="J905" s="67">
        <f t="shared" si="0"/>
        <v>0.45</v>
      </c>
      <c r="K905" s="66">
        <f t="shared" si="1"/>
        <v>0</v>
      </c>
      <c r="L905" s="92">
        <f t="shared" si="2"/>
        <v>720</v>
      </c>
      <c r="M905" s="89"/>
      <c r="N905" s="89"/>
      <c r="O905" s="89"/>
      <c r="P905" s="90"/>
    </row>
    <row r="906" spans="1:16" ht="15.75" customHeight="1">
      <c r="A906" s="79"/>
      <c r="B906" s="31"/>
      <c r="C906" s="88"/>
      <c r="D906" s="89"/>
      <c r="E906" s="90"/>
      <c r="F906" s="69"/>
      <c r="G906" s="93">
        <f t="shared" si="3"/>
        <v>1600</v>
      </c>
      <c r="H906" s="89"/>
      <c r="I906" s="90"/>
      <c r="J906" s="67">
        <f t="shared" si="0"/>
        <v>0.45</v>
      </c>
      <c r="K906" s="66">
        <f t="shared" si="1"/>
        <v>0</v>
      </c>
      <c r="L906" s="92">
        <f t="shared" si="2"/>
        <v>720</v>
      </c>
      <c r="M906" s="89"/>
      <c r="N906" s="89"/>
      <c r="O906" s="89"/>
      <c r="P906" s="90"/>
    </row>
    <row r="907" spans="1:16" ht="15.75" customHeight="1">
      <c r="A907" s="79"/>
      <c r="B907" s="31"/>
      <c r="C907" s="88"/>
      <c r="D907" s="89"/>
      <c r="E907" s="90"/>
      <c r="F907" s="69"/>
      <c r="G907" s="93">
        <f t="shared" si="3"/>
        <v>1600</v>
      </c>
      <c r="H907" s="89"/>
      <c r="I907" s="90"/>
      <c r="J907" s="67">
        <f t="shared" si="0"/>
        <v>0.45</v>
      </c>
      <c r="K907" s="66">
        <f t="shared" si="1"/>
        <v>0</v>
      </c>
      <c r="L907" s="92">
        <f t="shared" si="2"/>
        <v>720</v>
      </c>
      <c r="M907" s="89"/>
      <c r="N907" s="89"/>
      <c r="O907" s="89"/>
      <c r="P907" s="90"/>
    </row>
    <row r="908" spans="1:16" ht="15.75" customHeight="1">
      <c r="A908" s="79"/>
      <c r="B908" s="31"/>
      <c r="C908" s="88"/>
      <c r="D908" s="89"/>
      <c r="E908" s="90"/>
      <c r="F908" s="69"/>
      <c r="G908" s="93">
        <f t="shared" si="3"/>
        <v>1600</v>
      </c>
      <c r="H908" s="89"/>
      <c r="I908" s="90"/>
      <c r="J908" s="67">
        <f t="shared" si="0"/>
        <v>0.45</v>
      </c>
      <c r="K908" s="66">
        <f t="shared" si="1"/>
        <v>0</v>
      </c>
      <c r="L908" s="92">
        <f t="shared" si="2"/>
        <v>720</v>
      </c>
      <c r="M908" s="89"/>
      <c r="N908" s="89"/>
      <c r="O908" s="89"/>
      <c r="P908" s="90"/>
    </row>
    <row r="909" spans="1:16" ht="15.75" customHeight="1">
      <c r="A909" s="79"/>
      <c r="B909" s="31"/>
      <c r="C909" s="88"/>
      <c r="D909" s="89"/>
      <c r="E909" s="90"/>
      <c r="F909" s="69"/>
      <c r="G909" s="93">
        <f t="shared" si="3"/>
        <v>1600</v>
      </c>
      <c r="H909" s="89"/>
      <c r="I909" s="90"/>
      <c r="J909" s="67">
        <f t="shared" si="0"/>
        <v>0.45</v>
      </c>
      <c r="K909" s="66">
        <f t="shared" si="1"/>
        <v>0</v>
      </c>
      <c r="L909" s="92">
        <f t="shared" si="2"/>
        <v>720</v>
      </c>
      <c r="M909" s="89"/>
      <c r="N909" s="89"/>
      <c r="O909" s="89"/>
      <c r="P909" s="90"/>
    </row>
    <row r="910" spans="1:16" ht="15.75" customHeight="1">
      <c r="A910" s="79"/>
      <c r="B910" s="31"/>
      <c r="C910" s="88"/>
      <c r="D910" s="89"/>
      <c r="E910" s="90"/>
      <c r="F910" s="69"/>
      <c r="G910" s="93">
        <f t="shared" si="3"/>
        <v>1600</v>
      </c>
      <c r="H910" s="89"/>
      <c r="I910" s="90"/>
      <c r="J910" s="67">
        <f t="shared" si="0"/>
        <v>0.45</v>
      </c>
      <c r="K910" s="66">
        <f t="shared" si="1"/>
        <v>0</v>
      </c>
      <c r="L910" s="92">
        <f t="shared" si="2"/>
        <v>720</v>
      </c>
      <c r="M910" s="89"/>
      <c r="N910" s="89"/>
      <c r="O910" s="89"/>
      <c r="P910" s="90"/>
    </row>
    <row r="911" spans="1:16" ht="15.75" customHeight="1">
      <c r="A911" s="79"/>
      <c r="B911" s="31"/>
      <c r="C911" s="88"/>
      <c r="D911" s="89"/>
      <c r="E911" s="90"/>
      <c r="F911" s="69"/>
      <c r="G911" s="93">
        <f t="shared" si="3"/>
        <v>1600</v>
      </c>
      <c r="H911" s="89"/>
      <c r="I911" s="90"/>
      <c r="J911" s="67">
        <f t="shared" si="0"/>
        <v>0.45</v>
      </c>
      <c r="K911" s="66">
        <f t="shared" si="1"/>
        <v>0</v>
      </c>
      <c r="L911" s="92">
        <f t="shared" si="2"/>
        <v>720</v>
      </c>
      <c r="M911" s="89"/>
      <c r="N911" s="89"/>
      <c r="O911" s="89"/>
      <c r="P911" s="90"/>
    </row>
    <row r="912" spans="1:16" ht="15.75" customHeight="1">
      <c r="A912" s="79"/>
      <c r="B912" s="31"/>
      <c r="C912" s="88"/>
      <c r="D912" s="89"/>
      <c r="E912" s="90"/>
      <c r="F912" s="69"/>
      <c r="G912" s="93">
        <f t="shared" si="3"/>
        <v>1600</v>
      </c>
      <c r="H912" s="89"/>
      <c r="I912" s="90"/>
      <c r="J912" s="67">
        <f t="shared" si="0"/>
        <v>0.45</v>
      </c>
      <c r="K912" s="66">
        <f t="shared" si="1"/>
        <v>0</v>
      </c>
      <c r="L912" s="92">
        <f t="shared" si="2"/>
        <v>720</v>
      </c>
      <c r="M912" s="89"/>
      <c r="N912" s="89"/>
      <c r="O912" s="89"/>
      <c r="P912" s="90"/>
    </row>
    <row r="913" spans="1:16" ht="15.75" customHeight="1">
      <c r="A913" s="79"/>
      <c r="B913" s="31"/>
      <c r="C913" s="88"/>
      <c r="D913" s="89"/>
      <c r="E913" s="90"/>
      <c r="F913" s="69"/>
      <c r="G913" s="93">
        <f t="shared" si="3"/>
        <v>1600</v>
      </c>
      <c r="H913" s="89"/>
      <c r="I913" s="90"/>
      <c r="J913" s="67">
        <f t="shared" si="0"/>
        <v>0.45</v>
      </c>
      <c r="K913" s="66">
        <f t="shared" si="1"/>
        <v>0</v>
      </c>
      <c r="L913" s="92">
        <f t="shared" si="2"/>
        <v>720</v>
      </c>
      <c r="M913" s="89"/>
      <c r="N913" s="89"/>
      <c r="O913" s="89"/>
      <c r="P913" s="90"/>
    </row>
    <row r="914" spans="1:16" ht="15.75" customHeight="1">
      <c r="A914" s="79"/>
      <c r="B914" s="31"/>
      <c r="C914" s="88"/>
      <c r="D914" s="89"/>
      <c r="E914" s="90"/>
      <c r="F914" s="69"/>
      <c r="G914" s="93">
        <f t="shared" si="3"/>
        <v>1600</v>
      </c>
      <c r="H914" s="89"/>
      <c r="I914" s="90"/>
      <c r="J914" s="67">
        <f t="shared" si="0"/>
        <v>0.45</v>
      </c>
      <c r="K914" s="66">
        <f t="shared" si="1"/>
        <v>0</v>
      </c>
      <c r="L914" s="92">
        <f t="shared" si="2"/>
        <v>720</v>
      </c>
      <c r="M914" s="89"/>
      <c r="N914" s="89"/>
      <c r="O914" s="89"/>
      <c r="P914" s="90"/>
    </row>
    <row r="915" spans="1:16" ht="15.75" customHeight="1">
      <c r="A915" s="79"/>
      <c r="B915" s="31"/>
      <c r="C915" s="88"/>
      <c r="D915" s="89"/>
      <c r="E915" s="90"/>
      <c r="F915" s="69"/>
      <c r="G915" s="93">
        <f t="shared" si="3"/>
        <v>1600</v>
      </c>
      <c r="H915" s="89"/>
      <c r="I915" s="90"/>
      <c r="J915" s="67">
        <f t="shared" si="0"/>
        <v>0.45</v>
      </c>
      <c r="K915" s="66">
        <f t="shared" si="1"/>
        <v>0</v>
      </c>
      <c r="L915" s="92">
        <f t="shared" si="2"/>
        <v>720</v>
      </c>
      <c r="M915" s="89"/>
      <c r="N915" s="89"/>
      <c r="O915" s="89"/>
      <c r="P915" s="90"/>
    </row>
    <row r="916" spans="1:16" ht="15.75" customHeight="1">
      <c r="A916" s="79"/>
      <c r="B916" s="31"/>
      <c r="C916" s="88"/>
      <c r="D916" s="89"/>
      <c r="E916" s="90"/>
      <c r="F916" s="69"/>
      <c r="G916" s="93">
        <f t="shared" si="3"/>
        <v>1600</v>
      </c>
      <c r="H916" s="89"/>
      <c r="I916" s="90"/>
      <c r="J916" s="67">
        <f t="shared" si="0"/>
        <v>0.45</v>
      </c>
      <c r="K916" s="66">
        <f t="shared" si="1"/>
        <v>0</v>
      </c>
      <c r="L916" s="92">
        <f t="shared" si="2"/>
        <v>720</v>
      </c>
      <c r="M916" s="89"/>
      <c r="N916" s="89"/>
      <c r="O916" s="89"/>
      <c r="P916" s="90"/>
    </row>
    <row r="917" spans="1:16" ht="15.75" customHeight="1">
      <c r="A917" s="79"/>
      <c r="B917" s="31"/>
      <c r="C917" s="88"/>
      <c r="D917" s="89"/>
      <c r="E917" s="90"/>
      <c r="F917" s="69"/>
      <c r="G917" s="93">
        <f t="shared" si="3"/>
        <v>1600</v>
      </c>
      <c r="H917" s="89"/>
      <c r="I917" s="90"/>
      <c r="J917" s="67">
        <f t="shared" si="0"/>
        <v>0.45</v>
      </c>
      <c r="K917" s="66">
        <f t="shared" si="1"/>
        <v>0</v>
      </c>
      <c r="L917" s="92">
        <f t="shared" si="2"/>
        <v>720</v>
      </c>
      <c r="M917" s="89"/>
      <c r="N917" s="89"/>
      <c r="O917" s="89"/>
      <c r="P917" s="90"/>
    </row>
    <row r="918" spans="1:16" ht="15.75" customHeight="1">
      <c r="A918" s="79"/>
      <c r="B918" s="31"/>
      <c r="C918" s="88"/>
      <c r="D918" s="89"/>
      <c r="E918" s="90"/>
      <c r="F918" s="69"/>
      <c r="G918" s="93">
        <f t="shared" si="3"/>
        <v>1600</v>
      </c>
      <c r="H918" s="89"/>
      <c r="I918" s="90"/>
      <c r="J918" s="67">
        <f t="shared" si="0"/>
        <v>0.45</v>
      </c>
      <c r="K918" s="66">
        <f t="shared" si="1"/>
        <v>0</v>
      </c>
      <c r="L918" s="92">
        <f t="shared" si="2"/>
        <v>720</v>
      </c>
      <c r="M918" s="89"/>
      <c r="N918" s="89"/>
      <c r="O918" s="89"/>
      <c r="P918" s="90"/>
    </row>
    <row r="919" spans="1:16" ht="15.75" customHeight="1">
      <c r="A919" s="79"/>
      <c r="B919" s="31"/>
      <c r="C919" s="88"/>
      <c r="D919" s="89"/>
      <c r="E919" s="90"/>
      <c r="F919" s="69"/>
      <c r="G919" s="93">
        <f t="shared" si="3"/>
        <v>1600</v>
      </c>
      <c r="H919" s="89"/>
      <c r="I919" s="90"/>
      <c r="J919" s="67">
        <f t="shared" si="0"/>
        <v>0.45</v>
      </c>
      <c r="K919" s="66">
        <f t="shared" si="1"/>
        <v>0</v>
      </c>
      <c r="L919" s="92">
        <f t="shared" si="2"/>
        <v>720</v>
      </c>
      <c r="M919" s="89"/>
      <c r="N919" s="89"/>
      <c r="O919" s="89"/>
      <c r="P919" s="90"/>
    </row>
    <row r="920" spans="1:16" ht="15.75" customHeight="1">
      <c r="A920" s="79"/>
      <c r="B920" s="31"/>
      <c r="C920" s="88"/>
      <c r="D920" s="89"/>
      <c r="E920" s="90"/>
      <c r="F920" s="69"/>
      <c r="G920" s="93">
        <f t="shared" si="3"/>
        <v>1600</v>
      </c>
      <c r="H920" s="89"/>
      <c r="I920" s="90"/>
      <c r="J920" s="67">
        <f t="shared" si="0"/>
        <v>0.45</v>
      </c>
      <c r="K920" s="66">
        <f t="shared" si="1"/>
        <v>0</v>
      </c>
      <c r="L920" s="92">
        <f t="shared" si="2"/>
        <v>720</v>
      </c>
      <c r="M920" s="89"/>
      <c r="N920" s="89"/>
      <c r="O920" s="89"/>
      <c r="P920" s="90"/>
    </row>
    <row r="921" spans="1:16" ht="15.75" customHeight="1">
      <c r="A921" s="79"/>
      <c r="B921" s="31"/>
      <c r="C921" s="88"/>
      <c r="D921" s="89"/>
      <c r="E921" s="90"/>
      <c r="F921" s="69"/>
      <c r="G921" s="93">
        <f t="shared" si="3"/>
        <v>1600</v>
      </c>
      <c r="H921" s="89"/>
      <c r="I921" s="90"/>
      <c r="J921" s="67">
        <f t="shared" si="0"/>
        <v>0.45</v>
      </c>
      <c r="K921" s="66">
        <f t="shared" si="1"/>
        <v>0</v>
      </c>
      <c r="L921" s="92">
        <f t="shared" si="2"/>
        <v>720</v>
      </c>
      <c r="M921" s="89"/>
      <c r="N921" s="89"/>
      <c r="O921" s="89"/>
      <c r="P921" s="90"/>
    </row>
    <row r="922" spans="1:16" ht="15.75" customHeight="1">
      <c r="A922" s="79"/>
      <c r="B922" s="31"/>
      <c r="C922" s="88"/>
      <c r="D922" s="89"/>
      <c r="E922" s="90"/>
      <c r="F922" s="69"/>
      <c r="G922" s="93">
        <f t="shared" si="3"/>
        <v>1600</v>
      </c>
      <c r="H922" s="89"/>
      <c r="I922" s="90"/>
      <c r="J922" s="67">
        <f t="shared" si="0"/>
        <v>0.45</v>
      </c>
      <c r="K922" s="66">
        <f t="shared" si="1"/>
        <v>0</v>
      </c>
      <c r="L922" s="92">
        <f t="shared" si="2"/>
        <v>720</v>
      </c>
      <c r="M922" s="89"/>
      <c r="N922" s="89"/>
      <c r="O922" s="89"/>
      <c r="P922" s="90"/>
    </row>
    <row r="923" spans="1:16" ht="15.75" customHeight="1">
      <c r="A923" s="79"/>
      <c r="B923" s="31"/>
      <c r="C923" s="88"/>
      <c r="D923" s="89"/>
      <c r="E923" s="90"/>
      <c r="F923" s="69"/>
      <c r="G923" s="93">
        <f t="shared" si="3"/>
        <v>1600</v>
      </c>
      <c r="H923" s="89"/>
      <c r="I923" s="90"/>
      <c r="J923" s="67">
        <f t="shared" si="0"/>
        <v>0.45</v>
      </c>
      <c r="K923" s="66">
        <f t="shared" si="1"/>
        <v>0</v>
      </c>
      <c r="L923" s="92">
        <f t="shared" si="2"/>
        <v>720</v>
      </c>
      <c r="M923" s="89"/>
      <c r="N923" s="89"/>
      <c r="O923" s="89"/>
      <c r="P923" s="90"/>
    </row>
    <row r="924" spans="1:16" ht="15.75" customHeight="1">
      <c r="A924" s="79"/>
      <c r="B924" s="31"/>
      <c r="C924" s="88"/>
      <c r="D924" s="89"/>
      <c r="E924" s="90"/>
      <c r="F924" s="69"/>
      <c r="G924" s="93">
        <f t="shared" si="3"/>
        <v>1600</v>
      </c>
      <c r="H924" s="89"/>
      <c r="I924" s="90"/>
      <c r="J924" s="67">
        <f t="shared" si="0"/>
        <v>0.45</v>
      </c>
      <c r="K924" s="66">
        <f t="shared" si="1"/>
        <v>0</v>
      </c>
      <c r="L924" s="92">
        <f t="shared" si="2"/>
        <v>720</v>
      </c>
      <c r="M924" s="89"/>
      <c r="N924" s="89"/>
      <c r="O924" s="89"/>
      <c r="P924" s="90"/>
    </row>
    <row r="925" spans="1:16" ht="15.75" customHeight="1">
      <c r="A925" s="79"/>
      <c r="B925" s="31"/>
      <c r="C925" s="88"/>
      <c r="D925" s="89"/>
      <c r="E925" s="90"/>
      <c r="F925" s="69"/>
      <c r="G925" s="93">
        <f t="shared" si="3"/>
        <v>1600</v>
      </c>
      <c r="H925" s="89"/>
      <c r="I925" s="90"/>
      <c r="J925" s="67">
        <f t="shared" si="0"/>
        <v>0.45</v>
      </c>
      <c r="K925" s="66">
        <f t="shared" si="1"/>
        <v>0</v>
      </c>
      <c r="L925" s="92">
        <f t="shared" si="2"/>
        <v>720</v>
      </c>
      <c r="M925" s="89"/>
      <c r="N925" s="89"/>
      <c r="O925" s="89"/>
      <c r="P925" s="90"/>
    </row>
    <row r="926" spans="1:16" ht="15.75" customHeight="1">
      <c r="A926" s="79"/>
      <c r="B926" s="31"/>
      <c r="C926" s="88"/>
      <c r="D926" s="89"/>
      <c r="E926" s="90"/>
      <c r="F926" s="69"/>
      <c r="G926" s="93">
        <f t="shared" si="3"/>
        <v>1600</v>
      </c>
      <c r="H926" s="89"/>
      <c r="I926" s="90"/>
      <c r="J926" s="67">
        <f t="shared" si="0"/>
        <v>0.45</v>
      </c>
      <c r="K926" s="66">
        <f t="shared" si="1"/>
        <v>0</v>
      </c>
      <c r="L926" s="92">
        <f t="shared" si="2"/>
        <v>720</v>
      </c>
      <c r="M926" s="89"/>
      <c r="N926" s="89"/>
      <c r="O926" s="89"/>
      <c r="P926" s="90"/>
    </row>
    <row r="927" spans="1:16" ht="15.75" customHeight="1">
      <c r="A927" s="79"/>
      <c r="B927" s="31"/>
      <c r="C927" s="88"/>
      <c r="D927" s="89"/>
      <c r="E927" s="90"/>
      <c r="F927" s="69"/>
      <c r="G927" s="93">
        <f t="shared" si="3"/>
        <v>1600</v>
      </c>
      <c r="H927" s="89"/>
      <c r="I927" s="90"/>
      <c r="J927" s="67">
        <f t="shared" si="0"/>
        <v>0.45</v>
      </c>
      <c r="K927" s="66">
        <f t="shared" si="1"/>
        <v>0</v>
      </c>
      <c r="L927" s="92">
        <f t="shared" si="2"/>
        <v>720</v>
      </c>
      <c r="M927" s="89"/>
      <c r="N927" s="89"/>
      <c r="O927" s="89"/>
      <c r="P927" s="90"/>
    </row>
    <row r="928" spans="1:16" ht="15.75" customHeight="1">
      <c r="A928" s="79"/>
      <c r="B928" s="31"/>
      <c r="C928" s="88"/>
      <c r="D928" s="89"/>
      <c r="E928" s="90"/>
      <c r="F928" s="69"/>
      <c r="G928" s="93">
        <f t="shared" si="3"/>
        <v>1600</v>
      </c>
      <c r="H928" s="89"/>
      <c r="I928" s="90"/>
      <c r="J928" s="67">
        <f t="shared" si="0"/>
        <v>0.45</v>
      </c>
      <c r="K928" s="66">
        <f t="shared" si="1"/>
        <v>0</v>
      </c>
      <c r="L928" s="92">
        <f t="shared" si="2"/>
        <v>720</v>
      </c>
      <c r="M928" s="89"/>
      <c r="N928" s="89"/>
      <c r="O928" s="89"/>
      <c r="P928" s="90"/>
    </row>
    <row r="929" spans="1:16" ht="15.75" customHeight="1">
      <c r="A929" s="79"/>
      <c r="B929" s="31"/>
      <c r="C929" s="88"/>
      <c r="D929" s="89"/>
      <c r="E929" s="90"/>
      <c r="F929" s="69"/>
      <c r="G929" s="93">
        <f t="shared" si="3"/>
        <v>1600</v>
      </c>
      <c r="H929" s="89"/>
      <c r="I929" s="90"/>
      <c r="J929" s="67">
        <f t="shared" si="0"/>
        <v>0.45</v>
      </c>
      <c r="K929" s="66">
        <f t="shared" si="1"/>
        <v>0</v>
      </c>
      <c r="L929" s="92">
        <f t="shared" si="2"/>
        <v>720</v>
      </c>
      <c r="M929" s="89"/>
      <c r="N929" s="89"/>
      <c r="O929" s="89"/>
      <c r="P929" s="90"/>
    </row>
    <row r="930" spans="1:16" ht="15.75" customHeight="1">
      <c r="A930" s="79"/>
      <c r="B930" s="31"/>
      <c r="C930" s="88"/>
      <c r="D930" s="89"/>
      <c r="E930" s="90"/>
      <c r="F930" s="69"/>
      <c r="G930" s="93">
        <f t="shared" si="3"/>
        <v>1600</v>
      </c>
      <c r="H930" s="89"/>
      <c r="I930" s="90"/>
      <c r="J930" s="67">
        <f t="shared" si="0"/>
        <v>0.45</v>
      </c>
      <c r="K930" s="66">
        <f t="shared" si="1"/>
        <v>0</v>
      </c>
      <c r="L930" s="92">
        <f t="shared" si="2"/>
        <v>720</v>
      </c>
      <c r="M930" s="89"/>
      <c r="N930" s="89"/>
      <c r="O930" s="89"/>
      <c r="P930" s="90"/>
    </row>
    <row r="931" spans="1:16" ht="15.75" customHeight="1">
      <c r="A931" s="79"/>
      <c r="B931" s="31"/>
      <c r="C931" s="88"/>
      <c r="D931" s="89"/>
      <c r="E931" s="90"/>
      <c r="F931" s="69"/>
      <c r="G931" s="93">
        <f t="shared" si="3"/>
        <v>1600</v>
      </c>
      <c r="H931" s="89"/>
      <c r="I931" s="90"/>
      <c r="J931" s="67">
        <f t="shared" si="0"/>
        <v>0.45</v>
      </c>
      <c r="K931" s="66">
        <f t="shared" si="1"/>
        <v>0</v>
      </c>
      <c r="L931" s="92">
        <f t="shared" si="2"/>
        <v>720</v>
      </c>
      <c r="M931" s="89"/>
      <c r="N931" s="89"/>
      <c r="O931" s="89"/>
      <c r="P931" s="90"/>
    </row>
    <row r="932" spans="1:16" ht="15.75" customHeight="1">
      <c r="A932" s="79"/>
      <c r="B932" s="31"/>
      <c r="C932" s="88"/>
      <c r="D932" s="89"/>
      <c r="E932" s="90"/>
      <c r="F932" s="69"/>
      <c r="G932" s="93">
        <f t="shared" si="3"/>
        <v>1600</v>
      </c>
      <c r="H932" s="89"/>
      <c r="I932" s="90"/>
      <c r="J932" s="67">
        <f t="shared" si="0"/>
        <v>0.45</v>
      </c>
      <c r="K932" s="66">
        <f t="shared" si="1"/>
        <v>0</v>
      </c>
      <c r="L932" s="92">
        <f t="shared" si="2"/>
        <v>720</v>
      </c>
      <c r="M932" s="89"/>
      <c r="N932" s="89"/>
      <c r="O932" s="89"/>
      <c r="P932" s="90"/>
    </row>
    <row r="933" spans="1:16" ht="15.75" customHeight="1">
      <c r="A933" s="79"/>
      <c r="B933" s="31"/>
      <c r="C933" s="88"/>
      <c r="D933" s="89"/>
      <c r="E933" s="90"/>
      <c r="F933" s="69"/>
      <c r="G933" s="93">
        <f t="shared" si="3"/>
        <v>1600</v>
      </c>
      <c r="H933" s="89"/>
      <c r="I933" s="90"/>
      <c r="J933" s="67">
        <f t="shared" si="0"/>
        <v>0.45</v>
      </c>
      <c r="K933" s="66">
        <f t="shared" si="1"/>
        <v>0</v>
      </c>
      <c r="L933" s="92">
        <f t="shared" si="2"/>
        <v>720</v>
      </c>
      <c r="M933" s="89"/>
      <c r="N933" s="89"/>
      <c r="O933" s="89"/>
      <c r="P933" s="90"/>
    </row>
    <row r="934" spans="1:16" ht="15.75" customHeight="1">
      <c r="A934" s="79"/>
      <c r="B934" s="31"/>
      <c r="C934" s="88"/>
      <c r="D934" s="89"/>
      <c r="E934" s="90"/>
      <c r="F934" s="69"/>
      <c r="G934" s="93">
        <f t="shared" si="3"/>
        <v>1600</v>
      </c>
      <c r="H934" s="89"/>
      <c r="I934" s="90"/>
      <c r="J934" s="67">
        <f t="shared" si="0"/>
        <v>0.45</v>
      </c>
      <c r="K934" s="66">
        <f t="shared" si="1"/>
        <v>0</v>
      </c>
      <c r="L934" s="92">
        <f t="shared" si="2"/>
        <v>720</v>
      </c>
      <c r="M934" s="89"/>
      <c r="N934" s="89"/>
      <c r="O934" s="89"/>
      <c r="P934" s="90"/>
    </row>
    <row r="935" spans="1:16" ht="15.75" customHeight="1">
      <c r="A935" s="79"/>
      <c r="B935" s="31"/>
      <c r="C935" s="88"/>
      <c r="D935" s="89"/>
      <c r="E935" s="90"/>
      <c r="F935" s="69"/>
      <c r="G935" s="93">
        <f t="shared" si="3"/>
        <v>1600</v>
      </c>
      <c r="H935" s="89"/>
      <c r="I935" s="90"/>
      <c r="J935" s="67">
        <f t="shared" si="0"/>
        <v>0.45</v>
      </c>
      <c r="K935" s="66">
        <f t="shared" si="1"/>
        <v>0</v>
      </c>
      <c r="L935" s="92">
        <f t="shared" si="2"/>
        <v>720</v>
      </c>
      <c r="M935" s="89"/>
      <c r="N935" s="89"/>
      <c r="O935" s="89"/>
      <c r="P935" s="90"/>
    </row>
    <row r="936" spans="1:16" ht="15.75" customHeight="1">
      <c r="A936" s="79"/>
      <c r="B936" s="31"/>
      <c r="C936" s="88"/>
      <c r="D936" s="89"/>
      <c r="E936" s="90"/>
      <c r="F936" s="69"/>
      <c r="G936" s="93">
        <f t="shared" si="3"/>
        <v>1600</v>
      </c>
      <c r="H936" s="89"/>
      <c r="I936" s="90"/>
      <c r="J936" s="67">
        <f t="shared" si="0"/>
        <v>0.45</v>
      </c>
      <c r="K936" s="66">
        <f t="shared" si="1"/>
        <v>0</v>
      </c>
      <c r="L936" s="92">
        <f t="shared" si="2"/>
        <v>720</v>
      </c>
      <c r="M936" s="89"/>
      <c r="N936" s="89"/>
      <c r="O936" s="89"/>
      <c r="P936" s="90"/>
    </row>
    <row r="937" spans="1:16" ht="15.75" customHeight="1">
      <c r="A937" s="79"/>
      <c r="B937" s="31"/>
      <c r="C937" s="88"/>
      <c r="D937" s="89"/>
      <c r="E937" s="90"/>
      <c r="F937" s="69"/>
      <c r="G937" s="93">
        <f t="shared" si="3"/>
        <v>1600</v>
      </c>
      <c r="H937" s="89"/>
      <c r="I937" s="90"/>
      <c r="J937" s="67">
        <f t="shared" si="0"/>
        <v>0.45</v>
      </c>
      <c r="K937" s="66">
        <f t="shared" si="1"/>
        <v>0</v>
      </c>
      <c r="L937" s="92">
        <f t="shared" si="2"/>
        <v>720</v>
      </c>
      <c r="M937" s="89"/>
      <c r="N937" s="89"/>
      <c r="O937" s="89"/>
      <c r="P937" s="90"/>
    </row>
    <row r="938" spans="1:16" ht="15.75" customHeight="1">
      <c r="A938" s="79"/>
      <c r="B938" s="31"/>
      <c r="C938" s="88"/>
      <c r="D938" s="89"/>
      <c r="E938" s="90"/>
      <c r="F938" s="69"/>
      <c r="G938" s="93">
        <f t="shared" si="3"/>
        <v>1600</v>
      </c>
      <c r="H938" s="89"/>
      <c r="I938" s="90"/>
      <c r="J938" s="67">
        <f t="shared" si="0"/>
        <v>0.45</v>
      </c>
      <c r="K938" s="66">
        <f t="shared" si="1"/>
        <v>0</v>
      </c>
      <c r="L938" s="92">
        <f t="shared" si="2"/>
        <v>720</v>
      </c>
      <c r="M938" s="89"/>
      <c r="N938" s="89"/>
      <c r="O938" s="89"/>
      <c r="P938" s="90"/>
    </row>
    <row r="939" spans="1:16" ht="15.75" customHeight="1">
      <c r="A939" s="79"/>
      <c r="B939" s="31"/>
      <c r="C939" s="88"/>
      <c r="D939" s="89"/>
      <c r="E939" s="90"/>
      <c r="F939" s="69"/>
      <c r="G939" s="93">
        <f t="shared" si="3"/>
        <v>1600</v>
      </c>
      <c r="H939" s="89"/>
      <c r="I939" s="90"/>
      <c r="J939" s="67">
        <f t="shared" si="0"/>
        <v>0.45</v>
      </c>
      <c r="K939" s="66">
        <f t="shared" si="1"/>
        <v>0</v>
      </c>
      <c r="L939" s="92">
        <f t="shared" si="2"/>
        <v>720</v>
      </c>
      <c r="M939" s="89"/>
      <c r="N939" s="89"/>
      <c r="O939" s="89"/>
      <c r="P939" s="90"/>
    </row>
    <row r="940" spans="1:16" ht="15.75" customHeight="1">
      <c r="A940" s="79"/>
      <c r="B940" s="31"/>
      <c r="C940" s="88"/>
      <c r="D940" s="89"/>
      <c r="E940" s="90"/>
      <c r="F940" s="69"/>
      <c r="G940" s="93">
        <f t="shared" si="3"/>
        <v>1600</v>
      </c>
      <c r="H940" s="89"/>
      <c r="I940" s="90"/>
      <c r="J940" s="67">
        <f t="shared" si="0"/>
        <v>0.45</v>
      </c>
      <c r="K940" s="66">
        <f t="shared" si="1"/>
        <v>0</v>
      </c>
      <c r="L940" s="92">
        <f t="shared" si="2"/>
        <v>720</v>
      </c>
      <c r="M940" s="89"/>
      <c r="N940" s="89"/>
      <c r="O940" s="89"/>
      <c r="P940" s="90"/>
    </row>
    <row r="941" spans="1:16" ht="15.75" customHeight="1">
      <c r="A941" s="79"/>
      <c r="B941" s="31"/>
      <c r="C941" s="88"/>
      <c r="D941" s="89"/>
      <c r="E941" s="90"/>
      <c r="F941" s="69"/>
      <c r="G941" s="93">
        <f t="shared" si="3"/>
        <v>1600</v>
      </c>
      <c r="H941" s="89"/>
      <c r="I941" s="90"/>
      <c r="J941" s="67">
        <f t="shared" si="0"/>
        <v>0.45</v>
      </c>
      <c r="K941" s="66">
        <f t="shared" si="1"/>
        <v>0</v>
      </c>
      <c r="L941" s="92">
        <f t="shared" si="2"/>
        <v>720</v>
      </c>
      <c r="M941" s="89"/>
      <c r="N941" s="89"/>
      <c r="O941" s="89"/>
      <c r="P941" s="90"/>
    </row>
    <row r="942" spans="1:16" ht="15.75" customHeight="1">
      <c r="A942" s="79"/>
      <c r="B942" s="31"/>
      <c r="C942" s="88"/>
      <c r="D942" s="89"/>
      <c r="E942" s="90"/>
      <c r="F942" s="69"/>
      <c r="G942" s="93">
        <f t="shared" si="3"/>
        <v>1600</v>
      </c>
      <c r="H942" s="89"/>
      <c r="I942" s="90"/>
      <c r="J942" s="67">
        <f t="shared" si="0"/>
        <v>0.45</v>
      </c>
      <c r="K942" s="66">
        <f t="shared" si="1"/>
        <v>0</v>
      </c>
      <c r="L942" s="92">
        <f t="shared" si="2"/>
        <v>720</v>
      </c>
      <c r="M942" s="89"/>
      <c r="N942" s="89"/>
      <c r="O942" s="89"/>
      <c r="P942" s="90"/>
    </row>
    <row r="943" spans="1:16" ht="15.75" customHeight="1">
      <c r="A943" s="79"/>
      <c r="B943" s="31"/>
      <c r="C943" s="88"/>
      <c r="D943" s="89"/>
      <c r="E943" s="90"/>
      <c r="F943" s="69"/>
      <c r="G943" s="93">
        <f t="shared" si="3"/>
        <v>1600</v>
      </c>
      <c r="H943" s="89"/>
      <c r="I943" s="90"/>
      <c r="J943" s="67">
        <f t="shared" si="0"/>
        <v>0.45</v>
      </c>
      <c r="K943" s="66">
        <f t="shared" si="1"/>
        <v>0</v>
      </c>
      <c r="L943" s="92">
        <f t="shared" si="2"/>
        <v>720</v>
      </c>
      <c r="M943" s="89"/>
      <c r="N943" s="89"/>
      <c r="O943" s="89"/>
      <c r="P943" s="90"/>
    </row>
    <row r="944" spans="1:16" ht="15.75" customHeight="1">
      <c r="A944" s="79"/>
      <c r="B944" s="31"/>
      <c r="C944" s="88"/>
      <c r="D944" s="89"/>
      <c r="E944" s="90"/>
      <c r="F944" s="69"/>
      <c r="G944" s="93">
        <f t="shared" si="3"/>
        <v>1600</v>
      </c>
      <c r="H944" s="89"/>
      <c r="I944" s="90"/>
      <c r="J944" s="67">
        <f t="shared" si="0"/>
        <v>0.45</v>
      </c>
      <c r="K944" s="66">
        <f t="shared" si="1"/>
        <v>0</v>
      </c>
      <c r="L944" s="92">
        <f t="shared" si="2"/>
        <v>720</v>
      </c>
      <c r="M944" s="89"/>
      <c r="N944" s="89"/>
      <c r="O944" s="89"/>
      <c r="P944" s="90"/>
    </row>
    <row r="945" spans="1:16" ht="15.75" customHeight="1">
      <c r="A945" s="79"/>
      <c r="B945" s="31"/>
      <c r="C945" s="88"/>
      <c r="D945" s="89"/>
      <c r="E945" s="90"/>
      <c r="F945" s="69"/>
      <c r="G945" s="93">
        <f t="shared" si="3"/>
        <v>1600</v>
      </c>
      <c r="H945" s="89"/>
      <c r="I945" s="90"/>
      <c r="J945" s="67">
        <f t="shared" si="0"/>
        <v>0.45</v>
      </c>
      <c r="K945" s="66">
        <f t="shared" si="1"/>
        <v>0</v>
      </c>
      <c r="L945" s="92">
        <f t="shared" si="2"/>
        <v>720</v>
      </c>
      <c r="M945" s="89"/>
      <c r="N945" s="89"/>
      <c r="O945" s="89"/>
      <c r="P945" s="90"/>
    </row>
    <row r="946" spans="1:16" ht="15.75" customHeight="1">
      <c r="A946" s="79"/>
      <c r="B946" s="31"/>
      <c r="C946" s="88"/>
      <c r="D946" s="89"/>
      <c r="E946" s="90"/>
      <c r="F946" s="69"/>
      <c r="G946" s="93">
        <f t="shared" si="3"/>
        <v>1600</v>
      </c>
      <c r="H946" s="89"/>
      <c r="I946" s="90"/>
      <c r="J946" s="67">
        <f t="shared" si="0"/>
        <v>0.45</v>
      </c>
      <c r="K946" s="66">
        <f t="shared" si="1"/>
        <v>0</v>
      </c>
      <c r="L946" s="92">
        <f t="shared" si="2"/>
        <v>720</v>
      </c>
      <c r="M946" s="89"/>
      <c r="N946" s="89"/>
      <c r="O946" s="89"/>
      <c r="P946" s="90"/>
    </row>
    <row r="947" spans="1:16" ht="15.75" customHeight="1">
      <c r="A947" s="79"/>
      <c r="B947" s="31"/>
      <c r="C947" s="88"/>
      <c r="D947" s="89"/>
      <c r="E947" s="90"/>
      <c r="F947" s="69"/>
      <c r="G947" s="93">
        <f t="shared" si="3"/>
        <v>1600</v>
      </c>
      <c r="H947" s="89"/>
      <c r="I947" s="90"/>
      <c r="J947" s="67">
        <f t="shared" si="0"/>
        <v>0.45</v>
      </c>
      <c r="K947" s="66">
        <f t="shared" si="1"/>
        <v>0</v>
      </c>
      <c r="L947" s="92">
        <f t="shared" si="2"/>
        <v>720</v>
      </c>
      <c r="M947" s="89"/>
      <c r="N947" s="89"/>
      <c r="O947" s="89"/>
      <c r="P947" s="90"/>
    </row>
    <row r="948" spans="1:16" ht="15.75" customHeight="1">
      <c r="A948" s="79"/>
      <c r="B948" s="31"/>
      <c r="C948" s="88"/>
      <c r="D948" s="89"/>
      <c r="E948" s="90"/>
      <c r="F948" s="69"/>
      <c r="G948" s="93">
        <f t="shared" si="3"/>
        <v>1600</v>
      </c>
      <c r="H948" s="89"/>
      <c r="I948" s="90"/>
      <c r="J948" s="67">
        <f t="shared" si="0"/>
        <v>0.45</v>
      </c>
      <c r="K948" s="66">
        <f t="shared" si="1"/>
        <v>0</v>
      </c>
      <c r="L948" s="92">
        <f t="shared" si="2"/>
        <v>720</v>
      </c>
      <c r="M948" s="89"/>
      <c r="N948" s="89"/>
      <c r="O948" s="89"/>
      <c r="P948" s="90"/>
    </row>
    <row r="949" spans="1:16" ht="15.75" customHeight="1">
      <c r="A949" s="79"/>
      <c r="B949" s="31"/>
      <c r="C949" s="88"/>
      <c r="D949" s="89"/>
      <c r="E949" s="90"/>
      <c r="F949" s="69"/>
      <c r="G949" s="93">
        <f t="shared" si="3"/>
        <v>1600</v>
      </c>
      <c r="H949" s="89"/>
      <c r="I949" s="90"/>
      <c r="J949" s="67">
        <f t="shared" si="0"/>
        <v>0.45</v>
      </c>
      <c r="K949" s="66">
        <f t="shared" si="1"/>
        <v>0</v>
      </c>
      <c r="L949" s="92">
        <f t="shared" si="2"/>
        <v>720</v>
      </c>
      <c r="M949" s="89"/>
      <c r="N949" s="89"/>
      <c r="O949" s="89"/>
      <c r="P949" s="90"/>
    </row>
    <row r="950" spans="1:16" ht="15.75" customHeight="1">
      <c r="A950" s="79"/>
      <c r="B950" s="31"/>
      <c r="C950" s="88"/>
      <c r="D950" s="89"/>
      <c r="E950" s="90"/>
      <c r="F950" s="69"/>
      <c r="G950" s="93">
        <f t="shared" si="3"/>
        <v>1600</v>
      </c>
      <c r="H950" s="89"/>
      <c r="I950" s="90"/>
      <c r="J950" s="67">
        <f t="shared" si="0"/>
        <v>0.45</v>
      </c>
      <c r="K950" s="66">
        <f t="shared" si="1"/>
        <v>0</v>
      </c>
      <c r="L950" s="92">
        <f t="shared" si="2"/>
        <v>720</v>
      </c>
      <c r="M950" s="89"/>
      <c r="N950" s="89"/>
      <c r="O950" s="89"/>
      <c r="P950" s="90"/>
    </row>
    <row r="951" spans="1:16" ht="15.75" customHeight="1">
      <c r="A951" s="79"/>
      <c r="B951" s="31"/>
      <c r="C951" s="88"/>
      <c r="D951" s="89"/>
      <c r="E951" s="90"/>
      <c r="F951" s="69"/>
      <c r="G951" s="93">
        <f t="shared" si="3"/>
        <v>1600</v>
      </c>
      <c r="H951" s="89"/>
      <c r="I951" s="90"/>
      <c r="J951" s="67">
        <f t="shared" si="0"/>
        <v>0.45</v>
      </c>
      <c r="K951" s="66">
        <f t="shared" si="1"/>
        <v>0</v>
      </c>
      <c r="L951" s="92">
        <f t="shared" si="2"/>
        <v>720</v>
      </c>
      <c r="M951" s="89"/>
      <c r="N951" s="89"/>
      <c r="O951" s="89"/>
      <c r="P951" s="90"/>
    </row>
    <row r="952" spans="1:16" ht="15.75" customHeight="1">
      <c r="A952" s="79"/>
      <c r="B952" s="31"/>
      <c r="C952" s="88"/>
      <c r="D952" s="89"/>
      <c r="E952" s="90"/>
      <c r="F952" s="69"/>
      <c r="G952" s="93">
        <f t="shared" si="3"/>
        <v>1600</v>
      </c>
      <c r="H952" s="89"/>
      <c r="I952" s="90"/>
      <c r="J952" s="67">
        <f t="shared" si="0"/>
        <v>0.45</v>
      </c>
      <c r="K952" s="66">
        <f t="shared" si="1"/>
        <v>0</v>
      </c>
      <c r="L952" s="92">
        <f t="shared" si="2"/>
        <v>720</v>
      </c>
      <c r="M952" s="89"/>
      <c r="N952" s="89"/>
      <c r="O952" s="89"/>
      <c r="P952" s="90"/>
    </row>
    <row r="953" spans="1:16" ht="15.75" customHeight="1">
      <c r="A953" s="79"/>
      <c r="B953" s="31"/>
      <c r="C953" s="88"/>
      <c r="D953" s="89"/>
      <c r="E953" s="90"/>
      <c r="F953" s="69"/>
      <c r="G953" s="93">
        <f t="shared" si="3"/>
        <v>1600</v>
      </c>
      <c r="H953" s="89"/>
      <c r="I953" s="90"/>
      <c r="J953" s="67">
        <f t="shared" si="0"/>
        <v>0.45</v>
      </c>
      <c r="K953" s="66">
        <f t="shared" si="1"/>
        <v>0</v>
      </c>
      <c r="L953" s="92">
        <f t="shared" si="2"/>
        <v>720</v>
      </c>
      <c r="M953" s="89"/>
      <c r="N953" s="89"/>
      <c r="O953" s="89"/>
      <c r="P953" s="90"/>
    </row>
    <row r="954" spans="1:16" ht="15.75" customHeight="1">
      <c r="A954" s="79"/>
      <c r="B954" s="31"/>
      <c r="C954" s="88"/>
      <c r="D954" s="89"/>
      <c r="E954" s="90"/>
      <c r="F954" s="69"/>
      <c r="G954" s="93">
        <f t="shared" si="3"/>
        <v>1600</v>
      </c>
      <c r="H954" s="89"/>
      <c r="I954" s="90"/>
      <c r="J954" s="67">
        <f t="shared" si="0"/>
        <v>0.45</v>
      </c>
      <c r="K954" s="66">
        <f t="shared" si="1"/>
        <v>0</v>
      </c>
      <c r="L954" s="92">
        <f t="shared" si="2"/>
        <v>720</v>
      </c>
      <c r="M954" s="89"/>
      <c r="N954" s="89"/>
      <c r="O954" s="89"/>
      <c r="P954" s="90"/>
    </row>
    <row r="955" spans="1:16" ht="15.75" customHeight="1">
      <c r="A955" s="79"/>
      <c r="B955" s="31"/>
      <c r="C955" s="88"/>
      <c r="D955" s="89"/>
      <c r="E955" s="90"/>
      <c r="F955" s="69"/>
      <c r="G955" s="93">
        <f t="shared" si="3"/>
        <v>1600</v>
      </c>
      <c r="H955" s="89"/>
      <c r="I955" s="90"/>
      <c r="J955" s="67">
        <f t="shared" si="0"/>
        <v>0.45</v>
      </c>
      <c r="K955" s="66">
        <f t="shared" si="1"/>
        <v>0</v>
      </c>
      <c r="L955" s="92">
        <f t="shared" si="2"/>
        <v>720</v>
      </c>
      <c r="M955" s="89"/>
      <c r="N955" s="89"/>
      <c r="O955" s="89"/>
      <c r="P955" s="90"/>
    </row>
    <row r="956" spans="1:16" ht="15.75" customHeight="1">
      <c r="A956" s="79"/>
      <c r="B956" s="31"/>
      <c r="C956" s="88"/>
      <c r="D956" s="89"/>
      <c r="E956" s="90"/>
      <c r="F956" s="69"/>
      <c r="G956" s="93">
        <f t="shared" si="3"/>
        <v>1600</v>
      </c>
      <c r="H956" s="89"/>
      <c r="I956" s="90"/>
      <c r="J956" s="67">
        <f t="shared" si="0"/>
        <v>0.45</v>
      </c>
      <c r="K956" s="66">
        <f t="shared" si="1"/>
        <v>0</v>
      </c>
      <c r="L956" s="92">
        <f t="shared" si="2"/>
        <v>720</v>
      </c>
      <c r="M956" s="89"/>
      <c r="N956" s="89"/>
      <c r="O956" s="89"/>
      <c r="P956" s="90"/>
    </row>
    <row r="957" spans="1:16" ht="15.75" customHeight="1">
      <c r="A957" s="79"/>
      <c r="B957" s="31"/>
      <c r="C957" s="88"/>
      <c r="D957" s="89"/>
      <c r="E957" s="90"/>
      <c r="F957" s="69"/>
      <c r="G957" s="93">
        <f t="shared" si="3"/>
        <v>1600</v>
      </c>
      <c r="H957" s="89"/>
      <c r="I957" s="90"/>
      <c r="J957" s="67">
        <f t="shared" si="0"/>
        <v>0.45</v>
      </c>
      <c r="K957" s="66">
        <f t="shared" si="1"/>
        <v>0</v>
      </c>
      <c r="L957" s="92">
        <f t="shared" si="2"/>
        <v>720</v>
      </c>
      <c r="M957" s="89"/>
      <c r="N957" s="89"/>
      <c r="O957" s="89"/>
      <c r="P957" s="90"/>
    </row>
    <row r="958" spans="1:16" ht="15.75" customHeight="1">
      <c r="A958" s="79"/>
      <c r="B958" s="31"/>
      <c r="C958" s="88"/>
      <c r="D958" s="89"/>
      <c r="E958" s="90"/>
      <c r="F958" s="69"/>
      <c r="G958" s="93">
        <f t="shared" si="3"/>
        <v>1600</v>
      </c>
      <c r="H958" s="89"/>
      <c r="I958" s="90"/>
      <c r="J958" s="67">
        <f t="shared" si="0"/>
        <v>0.45</v>
      </c>
      <c r="K958" s="66">
        <f t="shared" si="1"/>
        <v>0</v>
      </c>
      <c r="L958" s="92">
        <f t="shared" si="2"/>
        <v>720</v>
      </c>
      <c r="M958" s="89"/>
      <c r="N958" s="89"/>
      <c r="O958" s="89"/>
      <c r="P958" s="90"/>
    </row>
    <row r="959" spans="1:16" ht="15.75" customHeight="1">
      <c r="A959" s="79"/>
      <c r="B959" s="31"/>
      <c r="C959" s="88"/>
      <c r="D959" s="89"/>
      <c r="E959" s="90"/>
      <c r="F959" s="69"/>
      <c r="G959" s="93">
        <f t="shared" si="3"/>
        <v>1600</v>
      </c>
      <c r="H959" s="89"/>
      <c r="I959" s="90"/>
      <c r="J959" s="67">
        <f t="shared" si="0"/>
        <v>0.45</v>
      </c>
      <c r="K959" s="66">
        <f t="shared" si="1"/>
        <v>0</v>
      </c>
      <c r="L959" s="92">
        <f t="shared" si="2"/>
        <v>720</v>
      </c>
      <c r="M959" s="89"/>
      <c r="N959" s="89"/>
      <c r="O959" s="89"/>
      <c r="P959" s="90"/>
    </row>
    <row r="960" spans="1:16" ht="15.75" customHeight="1">
      <c r="A960" s="79"/>
      <c r="B960" s="31"/>
      <c r="C960" s="88"/>
      <c r="D960" s="89"/>
      <c r="E960" s="90"/>
      <c r="F960" s="69"/>
      <c r="G960" s="93">
        <f t="shared" si="3"/>
        <v>1600</v>
      </c>
      <c r="H960" s="89"/>
      <c r="I960" s="90"/>
      <c r="J960" s="67">
        <f t="shared" si="0"/>
        <v>0.45</v>
      </c>
      <c r="K960" s="66">
        <f t="shared" si="1"/>
        <v>0</v>
      </c>
      <c r="L960" s="92">
        <f t="shared" si="2"/>
        <v>720</v>
      </c>
      <c r="M960" s="89"/>
      <c r="N960" s="89"/>
      <c r="O960" s="89"/>
      <c r="P960" s="90"/>
    </row>
    <row r="961" spans="1:16" ht="15.75" customHeight="1">
      <c r="A961" s="79"/>
      <c r="B961" s="31"/>
      <c r="C961" s="88"/>
      <c r="D961" s="89"/>
      <c r="E961" s="90"/>
      <c r="F961" s="69"/>
      <c r="G961" s="93">
        <f t="shared" si="3"/>
        <v>1600</v>
      </c>
      <c r="H961" s="89"/>
      <c r="I961" s="90"/>
      <c r="J961" s="67">
        <f t="shared" si="0"/>
        <v>0.45</v>
      </c>
      <c r="K961" s="66">
        <f t="shared" si="1"/>
        <v>0</v>
      </c>
      <c r="L961" s="92">
        <f t="shared" si="2"/>
        <v>720</v>
      </c>
      <c r="M961" s="89"/>
      <c r="N961" s="89"/>
      <c r="O961" s="89"/>
      <c r="P961" s="90"/>
    </row>
    <row r="962" spans="1:16" ht="15.75" customHeight="1">
      <c r="A962" s="79"/>
      <c r="B962" s="31"/>
      <c r="C962" s="88"/>
      <c r="D962" s="89"/>
      <c r="E962" s="90"/>
      <c r="F962" s="69"/>
      <c r="G962" s="93">
        <f t="shared" si="3"/>
        <v>1600</v>
      </c>
      <c r="H962" s="89"/>
      <c r="I962" s="90"/>
      <c r="J962" s="67">
        <f t="shared" si="0"/>
        <v>0.45</v>
      </c>
      <c r="K962" s="66">
        <f t="shared" si="1"/>
        <v>0</v>
      </c>
      <c r="L962" s="92">
        <f t="shared" si="2"/>
        <v>720</v>
      </c>
      <c r="M962" s="89"/>
      <c r="N962" s="89"/>
      <c r="O962" s="89"/>
      <c r="P962" s="90"/>
    </row>
    <row r="963" spans="1:16" ht="15.75" customHeight="1">
      <c r="A963" s="79"/>
      <c r="B963" s="31"/>
      <c r="C963" s="88"/>
      <c r="D963" s="89"/>
      <c r="E963" s="90"/>
      <c r="F963" s="69"/>
      <c r="G963" s="93">
        <f t="shared" si="3"/>
        <v>1600</v>
      </c>
      <c r="H963" s="89"/>
      <c r="I963" s="90"/>
      <c r="J963" s="67">
        <f t="shared" si="0"/>
        <v>0.45</v>
      </c>
      <c r="K963" s="66">
        <f t="shared" si="1"/>
        <v>0</v>
      </c>
      <c r="L963" s="92">
        <f t="shared" si="2"/>
        <v>720</v>
      </c>
      <c r="M963" s="89"/>
      <c r="N963" s="89"/>
      <c r="O963" s="89"/>
      <c r="P963" s="90"/>
    </row>
    <row r="964" spans="1:16" ht="15.75" customHeight="1">
      <c r="A964" s="79"/>
      <c r="B964" s="31"/>
      <c r="C964" s="88"/>
      <c r="D964" s="89"/>
      <c r="E964" s="90"/>
      <c r="F964" s="69"/>
      <c r="G964" s="93">
        <f t="shared" si="3"/>
        <v>1600</v>
      </c>
      <c r="H964" s="89"/>
      <c r="I964" s="90"/>
      <c r="J964" s="67">
        <f t="shared" si="0"/>
        <v>0.45</v>
      </c>
      <c r="K964" s="66">
        <f t="shared" si="1"/>
        <v>0</v>
      </c>
      <c r="L964" s="92">
        <f t="shared" si="2"/>
        <v>720</v>
      </c>
      <c r="M964" s="89"/>
      <c r="N964" s="89"/>
      <c r="O964" s="89"/>
      <c r="P964" s="90"/>
    </row>
    <row r="965" spans="1:16" ht="15.75" customHeight="1">
      <c r="A965" s="79"/>
      <c r="B965" s="31"/>
      <c r="C965" s="88"/>
      <c r="D965" s="89"/>
      <c r="E965" s="90"/>
      <c r="F965" s="69"/>
      <c r="G965" s="93">
        <f t="shared" si="3"/>
        <v>1600</v>
      </c>
      <c r="H965" s="89"/>
      <c r="I965" s="90"/>
      <c r="J965" s="67">
        <f t="shared" si="0"/>
        <v>0.45</v>
      </c>
      <c r="K965" s="66">
        <f t="shared" si="1"/>
        <v>0</v>
      </c>
      <c r="L965" s="92">
        <f t="shared" si="2"/>
        <v>720</v>
      </c>
      <c r="M965" s="89"/>
      <c r="N965" s="89"/>
      <c r="O965" s="89"/>
      <c r="P965" s="90"/>
    </row>
    <row r="966" spans="1:16" ht="15.75" customHeight="1">
      <c r="A966" s="79"/>
      <c r="B966" s="31"/>
      <c r="C966" s="88"/>
      <c r="D966" s="89"/>
      <c r="E966" s="90"/>
      <c r="F966" s="69"/>
      <c r="G966" s="93">
        <f t="shared" si="3"/>
        <v>1600</v>
      </c>
      <c r="H966" s="89"/>
      <c r="I966" s="90"/>
      <c r="J966" s="67">
        <f t="shared" si="0"/>
        <v>0.45</v>
      </c>
      <c r="K966" s="66">
        <f t="shared" si="1"/>
        <v>0</v>
      </c>
      <c r="L966" s="92">
        <f t="shared" si="2"/>
        <v>720</v>
      </c>
      <c r="M966" s="89"/>
      <c r="N966" s="89"/>
      <c r="O966" s="89"/>
      <c r="P966" s="90"/>
    </row>
    <row r="967" spans="1:16" ht="15.75" customHeight="1">
      <c r="A967" s="79"/>
      <c r="B967" s="31"/>
      <c r="C967" s="88"/>
      <c r="D967" s="89"/>
      <c r="E967" s="90"/>
      <c r="F967" s="69"/>
      <c r="G967" s="93">
        <f t="shared" si="3"/>
        <v>1600</v>
      </c>
      <c r="H967" s="89"/>
      <c r="I967" s="90"/>
      <c r="J967" s="67">
        <f t="shared" si="0"/>
        <v>0.45</v>
      </c>
      <c r="K967" s="66">
        <f t="shared" si="1"/>
        <v>0</v>
      </c>
      <c r="L967" s="92">
        <f t="shared" si="2"/>
        <v>720</v>
      </c>
      <c r="M967" s="89"/>
      <c r="N967" s="89"/>
      <c r="O967" s="89"/>
      <c r="P967" s="90"/>
    </row>
    <row r="968" spans="1:16" ht="15.75" customHeight="1">
      <c r="A968" s="79"/>
      <c r="B968" s="31"/>
      <c r="C968" s="88"/>
      <c r="D968" s="89"/>
      <c r="E968" s="90"/>
      <c r="F968" s="69"/>
      <c r="G968" s="93">
        <f t="shared" si="3"/>
        <v>1600</v>
      </c>
      <c r="H968" s="89"/>
      <c r="I968" s="90"/>
      <c r="J968" s="67">
        <f t="shared" si="0"/>
        <v>0.45</v>
      </c>
      <c r="K968" s="66">
        <f t="shared" si="1"/>
        <v>0</v>
      </c>
      <c r="L968" s="92">
        <f t="shared" si="2"/>
        <v>720</v>
      </c>
      <c r="M968" s="89"/>
      <c r="N968" s="89"/>
      <c r="O968" s="89"/>
      <c r="P968" s="90"/>
    </row>
    <row r="969" spans="1:16" ht="15.75" customHeight="1">
      <c r="A969" s="79"/>
      <c r="B969" s="31"/>
      <c r="C969" s="88"/>
      <c r="D969" s="89"/>
      <c r="E969" s="90"/>
      <c r="F969" s="69"/>
      <c r="G969" s="93">
        <f t="shared" si="3"/>
        <v>1600</v>
      </c>
      <c r="H969" s="89"/>
      <c r="I969" s="90"/>
      <c r="J969" s="67">
        <f t="shared" si="0"/>
        <v>0.45</v>
      </c>
      <c r="K969" s="66">
        <f t="shared" si="1"/>
        <v>0</v>
      </c>
      <c r="L969" s="92">
        <f t="shared" si="2"/>
        <v>720</v>
      </c>
      <c r="M969" s="89"/>
      <c r="N969" s="89"/>
      <c r="O969" s="89"/>
      <c r="P969" s="90"/>
    </row>
    <row r="970" spans="1:16" ht="15.75" customHeight="1">
      <c r="A970" s="79"/>
      <c r="B970" s="31"/>
      <c r="C970" s="88"/>
      <c r="D970" s="89"/>
      <c r="E970" s="90"/>
      <c r="F970" s="69"/>
      <c r="G970" s="93">
        <f t="shared" si="3"/>
        <v>1600</v>
      </c>
      <c r="H970" s="89"/>
      <c r="I970" s="90"/>
      <c r="J970" s="67">
        <f t="shared" si="0"/>
        <v>0.45</v>
      </c>
      <c r="K970" s="66">
        <f t="shared" si="1"/>
        <v>0</v>
      </c>
      <c r="L970" s="92">
        <f t="shared" si="2"/>
        <v>720</v>
      </c>
      <c r="M970" s="89"/>
      <c r="N970" s="89"/>
      <c r="O970" s="89"/>
      <c r="P970" s="90"/>
    </row>
    <row r="971" spans="1:16" ht="15.75" customHeight="1">
      <c r="A971" s="79"/>
      <c r="B971" s="31"/>
      <c r="C971" s="88"/>
      <c r="D971" s="89"/>
      <c r="E971" s="90"/>
      <c r="F971" s="69"/>
      <c r="G971" s="93">
        <f t="shared" si="3"/>
        <v>1600</v>
      </c>
      <c r="H971" s="89"/>
      <c r="I971" s="90"/>
      <c r="J971" s="67">
        <f t="shared" si="0"/>
        <v>0.45</v>
      </c>
      <c r="K971" s="66">
        <f t="shared" si="1"/>
        <v>0</v>
      </c>
      <c r="L971" s="92">
        <f t="shared" si="2"/>
        <v>720</v>
      </c>
      <c r="M971" s="89"/>
      <c r="N971" s="89"/>
      <c r="O971" s="89"/>
      <c r="P971" s="90"/>
    </row>
    <row r="972" spans="1:16" ht="15.75" customHeight="1">
      <c r="A972" s="79"/>
      <c r="B972" s="31"/>
      <c r="C972" s="88"/>
      <c r="D972" s="89"/>
      <c r="E972" s="90"/>
      <c r="F972" s="69"/>
      <c r="G972" s="93">
        <f t="shared" si="3"/>
        <v>1600</v>
      </c>
      <c r="H972" s="89"/>
      <c r="I972" s="90"/>
      <c r="J972" s="67">
        <f t="shared" si="0"/>
        <v>0.45</v>
      </c>
      <c r="K972" s="66">
        <f t="shared" si="1"/>
        <v>0</v>
      </c>
      <c r="L972" s="92">
        <f t="shared" si="2"/>
        <v>720</v>
      </c>
      <c r="M972" s="89"/>
      <c r="N972" s="89"/>
      <c r="O972" s="89"/>
      <c r="P972" s="90"/>
    </row>
    <row r="973" spans="1:16" ht="15.75" customHeight="1">
      <c r="A973" s="79"/>
      <c r="B973" s="31"/>
      <c r="C973" s="88"/>
      <c r="D973" s="89"/>
      <c r="E973" s="90"/>
      <c r="F973" s="69"/>
      <c r="G973" s="93">
        <f t="shared" si="3"/>
        <v>1600</v>
      </c>
      <c r="H973" s="89"/>
      <c r="I973" s="90"/>
      <c r="J973" s="67">
        <f t="shared" si="0"/>
        <v>0.45</v>
      </c>
      <c r="K973" s="66">
        <f t="shared" si="1"/>
        <v>0</v>
      </c>
      <c r="L973" s="92">
        <f t="shared" si="2"/>
        <v>720</v>
      </c>
      <c r="M973" s="89"/>
      <c r="N973" s="89"/>
      <c r="O973" s="89"/>
      <c r="P973" s="90"/>
    </row>
    <row r="974" spans="1:16" ht="15.75" customHeight="1">
      <c r="A974" s="79"/>
      <c r="B974" s="31"/>
      <c r="C974" s="88"/>
      <c r="D974" s="89"/>
      <c r="E974" s="90"/>
      <c r="F974" s="69"/>
      <c r="G974" s="93">
        <f t="shared" si="3"/>
        <v>1600</v>
      </c>
      <c r="H974" s="89"/>
      <c r="I974" s="90"/>
      <c r="J974" s="67">
        <f t="shared" si="0"/>
        <v>0.45</v>
      </c>
      <c r="K974" s="66">
        <f t="shared" si="1"/>
        <v>0</v>
      </c>
      <c r="L974" s="92">
        <f t="shared" si="2"/>
        <v>720</v>
      </c>
      <c r="M974" s="89"/>
      <c r="N974" s="89"/>
      <c r="O974" s="89"/>
      <c r="P974" s="90"/>
    </row>
    <row r="975" spans="1:16" ht="15.75" customHeight="1">
      <c r="A975" s="79"/>
      <c r="B975" s="31"/>
      <c r="C975" s="88"/>
      <c r="D975" s="89"/>
      <c r="E975" s="90"/>
      <c r="F975" s="69"/>
      <c r="G975" s="93">
        <f t="shared" si="3"/>
        <v>1600</v>
      </c>
      <c r="H975" s="89"/>
      <c r="I975" s="90"/>
      <c r="J975" s="67">
        <f t="shared" si="0"/>
        <v>0.45</v>
      </c>
      <c r="K975" s="66">
        <f t="shared" si="1"/>
        <v>0</v>
      </c>
      <c r="L975" s="92">
        <f t="shared" si="2"/>
        <v>720</v>
      </c>
      <c r="M975" s="89"/>
      <c r="N975" s="89"/>
      <c r="O975" s="89"/>
      <c r="P975" s="90"/>
    </row>
    <row r="976" spans="1:16" ht="15.75" customHeight="1">
      <c r="A976" s="79"/>
      <c r="B976" s="31"/>
      <c r="C976" s="88"/>
      <c r="D976" s="89"/>
      <c r="E976" s="90"/>
      <c r="F976" s="69"/>
      <c r="G976" s="93">
        <f t="shared" si="3"/>
        <v>1600</v>
      </c>
      <c r="H976" s="89"/>
      <c r="I976" s="90"/>
      <c r="J976" s="67">
        <f t="shared" si="0"/>
        <v>0.45</v>
      </c>
      <c r="K976" s="66">
        <f t="shared" si="1"/>
        <v>0</v>
      </c>
      <c r="L976" s="92">
        <f t="shared" si="2"/>
        <v>720</v>
      </c>
      <c r="M976" s="89"/>
      <c r="N976" s="89"/>
      <c r="O976" s="89"/>
      <c r="P976" s="90"/>
    </row>
    <row r="977" spans="1:16" ht="15.75" customHeight="1">
      <c r="A977" s="79"/>
      <c r="B977" s="31"/>
      <c r="C977" s="88"/>
      <c r="D977" s="89"/>
      <c r="E977" s="90"/>
      <c r="F977" s="69"/>
      <c r="G977" s="93">
        <f t="shared" si="3"/>
        <v>1600</v>
      </c>
      <c r="H977" s="89"/>
      <c r="I977" s="90"/>
      <c r="J977" s="67">
        <f t="shared" si="0"/>
        <v>0.45</v>
      </c>
      <c r="K977" s="66">
        <f t="shared" si="1"/>
        <v>0</v>
      </c>
      <c r="L977" s="92">
        <f t="shared" si="2"/>
        <v>720</v>
      </c>
      <c r="M977" s="89"/>
      <c r="N977" s="89"/>
      <c r="O977" s="89"/>
      <c r="P977" s="90"/>
    </row>
    <row r="978" spans="1:16" ht="15.75" customHeight="1">
      <c r="A978" s="79"/>
      <c r="B978" s="31"/>
      <c r="C978" s="88"/>
      <c r="D978" s="89"/>
      <c r="E978" s="90"/>
      <c r="F978" s="69"/>
      <c r="G978" s="93">
        <f t="shared" si="3"/>
        <v>1600</v>
      </c>
      <c r="H978" s="89"/>
      <c r="I978" s="90"/>
      <c r="J978" s="67">
        <f t="shared" si="0"/>
        <v>0.45</v>
      </c>
      <c r="K978" s="66">
        <f t="shared" si="1"/>
        <v>0</v>
      </c>
      <c r="L978" s="92">
        <f t="shared" si="2"/>
        <v>720</v>
      </c>
      <c r="M978" s="89"/>
      <c r="N978" s="89"/>
      <c r="O978" s="89"/>
      <c r="P978" s="90"/>
    </row>
    <row r="979" spans="1:16" ht="15.75" customHeight="1">
      <c r="A979" s="79"/>
      <c r="B979" s="31"/>
      <c r="C979" s="88"/>
      <c r="D979" s="89"/>
      <c r="E979" s="90"/>
      <c r="F979" s="69"/>
      <c r="G979" s="93">
        <f t="shared" si="3"/>
        <v>1600</v>
      </c>
      <c r="H979" s="89"/>
      <c r="I979" s="90"/>
      <c r="J979" s="67">
        <f t="shared" si="0"/>
        <v>0.45</v>
      </c>
      <c r="K979" s="66">
        <f t="shared" si="1"/>
        <v>0</v>
      </c>
      <c r="L979" s="92">
        <f t="shared" si="2"/>
        <v>720</v>
      </c>
      <c r="M979" s="89"/>
      <c r="N979" s="89"/>
      <c r="O979" s="89"/>
      <c r="P979" s="90"/>
    </row>
    <row r="980" spans="1:16" ht="15.75" customHeight="1">
      <c r="A980" s="79"/>
      <c r="B980" s="31"/>
      <c r="C980" s="88"/>
      <c r="D980" s="89"/>
      <c r="E980" s="90"/>
      <c r="F980" s="69"/>
      <c r="G980" s="93">
        <f t="shared" si="3"/>
        <v>1600</v>
      </c>
      <c r="H980" s="89"/>
      <c r="I980" s="90"/>
      <c r="J980" s="67">
        <f t="shared" si="0"/>
        <v>0.45</v>
      </c>
      <c r="K980" s="66">
        <f t="shared" si="1"/>
        <v>0</v>
      </c>
      <c r="L980" s="92">
        <f t="shared" si="2"/>
        <v>720</v>
      </c>
      <c r="M980" s="89"/>
      <c r="N980" s="89"/>
      <c r="O980" s="89"/>
      <c r="P980" s="90"/>
    </row>
    <row r="981" spans="1:16" ht="15.75" customHeight="1">
      <c r="A981" s="79"/>
      <c r="B981" s="31"/>
      <c r="C981" s="88"/>
      <c r="D981" s="89"/>
      <c r="E981" s="90"/>
      <c r="F981" s="69"/>
      <c r="G981" s="93">
        <f t="shared" si="3"/>
        <v>1600</v>
      </c>
      <c r="H981" s="89"/>
      <c r="I981" s="90"/>
      <c r="J981" s="67">
        <f t="shared" si="0"/>
        <v>0.45</v>
      </c>
      <c r="K981" s="66">
        <f t="shared" si="1"/>
        <v>0</v>
      </c>
      <c r="L981" s="92">
        <f t="shared" si="2"/>
        <v>720</v>
      </c>
      <c r="M981" s="89"/>
      <c r="N981" s="89"/>
      <c r="O981" s="89"/>
      <c r="P981" s="90"/>
    </row>
    <row r="982" spans="1:16" ht="15.75" customHeight="1">
      <c r="A982" s="79"/>
      <c r="B982" s="31"/>
      <c r="C982" s="88"/>
      <c r="D982" s="89"/>
      <c r="E982" s="90"/>
      <c r="F982" s="69"/>
      <c r="G982" s="93">
        <f t="shared" si="3"/>
        <v>1600</v>
      </c>
      <c r="H982" s="89"/>
      <c r="I982" s="90"/>
      <c r="J982" s="67">
        <f t="shared" si="0"/>
        <v>0.45</v>
      </c>
      <c r="K982" s="66">
        <f t="shared" si="1"/>
        <v>0</v>
      </c>
      <c r="L982" s="92">
        <f t="shared" si="2"/>
        <v>720</v>
      </c>
      <c r="M982" s="89"/>
      <c r="N982" s="89"/>
      <c r="O982" s="89"/>
      <c r="P982" s="90"/>
    </row>
    <row r="983" spans="1:16" ht="15.75" customHeight="1">
      <c r="A983" s="79"/>
      <c r="B983" s="31"/>
      <c r="C983" s="88"/>
      <c r="D983" s="89"/>
      <c r="E983" s="90"/>
      <c r="F983" s="69"/>
      <c r="G983" s="93">
        <f t="shared" si="3"/>
        <v>1600</v>
      </c>
      <c r="H983" s="89"/>
      <c r="I983" s="90"/>
      <c r="J983" s="67">
        <f t="shared" si="0"/>
        <v>0.45</v>
      </c>
      <c r="K983" s="66">
        <f t="shared" si="1"/>
        <v>0</v>
      </c>
      <c r="L983" s="92">
        <f t="shared" si="2"/>
        <v>720</v>
      </c>
      <c r="M983" s="89"/>
      <c r="N983" s="89"/>
      <c r="O983" s="89"/>
      <c r="P983" s="90"/>
    </row>
    <row r="984" spans="1:16" ht="15.75" customHeight="1">
      <c r="A984" s="79"/>
      <c r="B984" s="31"/>
      <c r="C984" s="88"/>
      <c r="D984" s="89"/>
      <c r="E984" s="90"/>
      <c r="F984" s="69"/>
      <c r="G984" s="93">
        <f t="shared" si="3"/>
        <v>1600</v>
      </c>
      <c r="H984" s="89"/>
      <c r="I984" s="90"/>
      <c r="J984" s="67">
        <f t="shared" si="0"/>
        <v>0.45</v>
      </c>
      <c r="K984" s="66">
        <f t="shared" si="1"/>
        <v>0</v>
      </c>
      <c r="L984" s="92">
        <f t="shared" si="2"/>
        <v>720</v>
      </c>
      <c r="M984" s="89"/>
      <c r="N984" s="89"/>
      <c r="O984" s="89"/>
      <c r="P984" s="90"/>
    </row>
    <row r="985" spans="1:16" ht="15.75" customHeight="1">
      <c r="A985" s="79"/>
      <c r="B985" s="31"/>
      <c r="C985" s="88"/>
      <c r="D985" s="89"/>
      <c r="E985" s="90"/>
      <c r="F985" s="69"/>
      <c r="G985" s="93">
        <f t="shared" si="3"/>
        <v>1600</v>
      </c>
      <c r="H985" s="89"/>
      <c r="I985" s="90"/>
      <c r="J985" s="67">
        <f t="shared" si="0"/>
        <v>0.45</v>
      </c>
      <c r="K985" s="66">
        <f t="shared" si="1"/>
        <v>0</v>
      </c>
      <c r="L985" s="92">
        <f t="shared" si="2"/>
        <v>720</v>
      </c>
      <c r="M985" s="89"/>
      <c r="N985" s="89"/>
      <c r="O985" s="89"/>
      <c r="P985" s="90"/>
    </row>
    <row r="986" spans="1:16" ht="15.75" customHeight="1">
      <c r="A986" s="79"/>
      <c r="B986" s="31"/>
      <c r="C986" s="88"/>
      <c r="D986" s="89"/>
      <c r="E986" s="90"/>
      <c r="F986" s="69"/>
      <c r="G986" s="93">
        <f t="shared" si="3"/>
        <v>1600</v>
      </c>
      <c r="H986" s="89"/>
      <c r="I986" s="90"/>
      <c r="J986" s="67">
        <f t="shared" si="0"/>
        <v>0.45</v>
      </c>
      <c r="K986" s="66">
        <f t="shared" si="1"/>
        <v>0</v>
      </c>
      <c r="L986" s="92">
        <f t="shared" si="2"/>
        <v>720</v>
      </c>
      <c r="M986" s="89"/>
      <c r="N986" s="89"/>
      <c r="O986" s="89"/>
      <c r="P986" s="90"/>
    </row>
    <row r="987" spans="1:16" ht="15.75" customHeight="1">
      <c r="A987" s="79"/>
      <c r="B987" s="31"/>
      <c r="C987" s="88"/>
      <c r="D987" s="89"/>
      <c r="E987" s="90"/>
      <c r="F987" s="69"/>
      <c r="G987" s="93">
        <f t="shared" si="3"/>
        <v>1600</v>
      </c>
      <c r="H987" s="89"/>
      <c r="I987" s="90"/>
      <c r="J987" s="67">
        <f t="shared" si="0"/>
        <v>0.45</v>
      </c>
      <c r="K987" s="66">
        <f t="shared" si="1"/>
        <v>0</v>
      </c>
      <c r="L987" s="92">
        <f t="shared" si="2"/>
        <v>720</v>
      </c>
      <c r="M987" s="89"/>
      <c r="N987" s="89"/>
      <c r="O987" s="89"/>
      <c r="P987" s="90"/>
    </row>
    <row r="988" spans="1:16" ht="15.75" customHeight="1">
      <c r="A988" s="79"/>
      <c r="B988" s="31"/>
      <c r="C988" s="88"/>
      <c r="D988" s="89"/>
      <c r="E988" s="90"/>
      <c r="F988" s="69"/>
      <c r="G988" s="93">
        <f t="shared" si="3"/>
        <v>1600</v>
      </c>
      <c r="H988" s="89"/>
      <c r="I988" s="90"/>
      <c r="J988" s="67">
        <f t="shared" si="0"/>
        <v>0.45</v>
      </c>
      <c r="K988" s="66">
        <f t="shared" si="1"/>
        <v>0</v>
      </c>
      <c r="L988" s="92">
        <f t="shared" si="2"/>
        <v>720</v>
      </c>
      <c r="M988" s="89"/>
      <c r="N988" s="89"/>
      <c r="O988" s="89"/>
      <c r="P988" s="90"/>
    </row>
    <row r="989" spans="1:16" ht="15.75" customHeight="1">
      <c r="A989" s="79"/>
      <c r="B989" s="31"/>
      <c r="C989" s="88"/>
      <c r="D989" s="89"/>
      <c r="E989" s="90"/>
      <c r="F989" s="69"/>
      <c r="G989" s="93">
        <f t="shared" si="3"/>
        <v>1600</v>
      </c>
      <c r="H989" s="89"/>
      <c r="I989" s="90"/>
      <c r="J989" s="67">
        <f t="shared" si="0"/>
        <v>0.45</v>
      </c>
      <c r="K989" s="66">
        <f t="shared" si="1"/>
        <v>0</v>
      </c>
      <c r="L989" s="92">
        <f t="shared" si="2"/>
        <v>720</v>
      </c>
      <c r="M989" s="89"/>
      <c r="N989" s="89"/>
      <c r="O989" s="89"/>
      <c r="P989" s="90"/>
    </row>
    <row r="990" spans="1:16" ht="15.75" customHeight="1">
      <c r="A990" s="79"/>
      <c r="B990" s="31"/>
      <c r="C990" s="88"/>
      <c r="D990" s="89"/>
      <c r="E990" s="90"/>
      <c r="F990" s="69"/>
      <c r="G990" s="93">
        <f t="shared" si="3"/>
        <v>1600</v>
      </c>
      <c r="H990" s="89"/>
      <c r="I990" s="90"/>
      <c r="J990" s="67">
        <f t="shared" si="0"/>
        <v>0.45</v>
      </c>
      <c r="K990" s="66">
        <f t="shared" si="1"/>
        <v>0</v>
      </c>
      <c r="L990" s="92">
        <f t="shared" si="2"/>
        <v>720</v>
      </c>
      <c r="M990" s="89"/>
      <c r="N990" s="89"/>
      <c r="O990" s="89"/>
      <c r="P990" s="90"/>
    </row>
    <row r="991" spans="1:16" ht="15.75" customHeight="1">
      <c r="A991" s="79"/>
      <c r="B991" s="31"/>
      <c r="C991" s="88"/>
      <c r="D991" s="89"/>
      <c r="E991" s="90"/>
      <c r="F991" s="69"/>
      <c r="G991" s="93">
        <f t="shared" si="3"/>
        <v>1600</v>
      </c>
      <c r="H991" s="89"/>
      <c r="I991" s="90"/>
      <c r="J991" s="67">
        <f t="shared" si="0"/>
        <v>0.45</v>
      </c>
      <c r="K991" s="66">
        <f t="shared" si="1"/>
        <v>0</v>
      </c>
      <c r="L991" s="92">
        <f t="shared" si="2"/>
        <v>720</v>
      </c>
      <c r="M991" s="89"/>
      <c r="N991" s="89"/>
      <c r="O991" s="89"/>
      <c r="P991" s="90"/>
    </row>
    <row r="992" spans="1:16" ht="15.75" customHeight="1">
      <c r="A992" s="79"/>
      <c r="B992" s="31"/>
      <c r="C992" s="88"/>
      <c r="D992" s="89"/>
      <c r="E992" s="90"/>
      <c r="F992" s="69"/>
      <c r="G992" s="93">
        <f t="shared" si="3"/>
        <v>1600</v>
      </c>
      <c r="H992" s="89"/>
      <c r="I992" s="90"/>
      <c r="J992" s="67">
        <f t="shared" si="0"/>
        <v>0.45</v>
      </c>
      <c r="K992" s="66">
        <f t="shared" si="1"/>
        <v>0</v>
      </c>
      <c r="L992" s="92">
        <f t="shared" si="2"/>
        <v>720</v>
      </c>
      <c r="M992" s="89"/>
      <c r="N992" s="89"/>
      <c r="O992" s="89"/>
      <c r="P992" s="90"/>
    </row>
    <row r="993" spans="1:16" ht="15.75" customHeight="1">
      <c r="A993" s="79"/>
      <c r="B993" s="31"/>
      <c r="C993" s="88"/>
      <c r="D993" s="89"/>
      <c r="E993" s="90"/>
      <c r="F993" s="69"/>
      <c r="G993" s="93">
        <f t="shared" si="3"/>
        <v>1600</v>
      </c>
      <c r="H993" s="89"/>
      <c r="I993" s="90"/>
      <c r="J993" s="67">
        <f t="shared" si="0"/>
        <v>0.45</v>
      </c>
      <c r="K993" s="66">
        <f t="shared" si="1"/>
        <v>0</v>
      </c>
      <c r="L993" s="92">
        <f t="shared" si="2"/>
        <v>720</v>
      </c>
      <c r="M993" s="89"/>
      <c r="N993" s="89"/>
      <c r="O993" s="89"/>
      <c r="P993" s="90"/>
    </row>
    <row r="994" spans="1:16" ht="15.75" customHeight="1">
      <c r="A994" s="79"/>
      <c r="B994" s="31"/>
      <c r="C994" s="88"/>
      <c r="D994" s="89"/>
      <c r="E994" s="90"/>
      <c r="F994" s="69"/>
      <c r="G994" s="93">
        <f t="shared" si="3"/>
        <v>1600</v>
      </c>
      <c r="H994" s="89"/>
      <c r="I994" s="90"/>
      <c r="J994" s="67">
        <f t="shared" si="0"/>
        <v>0.45</v>
      </c>
      <c r="K994" s="66">
        <f t="shared" si="1"/>
        <v>0</v>
      </c>
      <c r="L994" s="92">
        <f t="shared" si="2"/>
        <v>720</v>
      </c>
      <c r="M994" s="89"/>
      <c r="N994" s="89"/>
      <c r="O994" s="89"/>
      <c r="P994" s="90"/>
    </row>
    <row r="995" spans="1:16" ht="15.75" customHeight="1">
      <c r="A995" s="79"/>
      <c r="B995" s="31"/>
      <c r="C995" s="88"/>
      <c r="D995" s="89"/>
      <c r="E995" s="90"/>
      <c r="F995" s="69"/>
      <c r="G995" s="93">
        <f t="shared" si="3"/>
        <v>1600</v>
      </c>
      <c r="H995" s="89"/>
      <c r="I995" s="90"/>
      <c r="J995" s="67">
        <f t="shared" si="0"/>
        <v>0.45</v>
      </c>
      <c r="K995" s="66">
        <f t="shared" si="1"/>
        <v>0</v>
      </c>
      <c r="L995" s="92">
        <f t="shared" si="2"/>
        <v>720</v>
      </c>
      <c r="M995" s="89"/>
      <c r="N995" s="89"/>
      <c r="O995" s="89"/>
      <c r="P995" s="90"/>
    </row>
    <row r="996" spans="1:16" ht="15.75" customHeight="1">
      <c r="A996" s="79"/>
      <c r="B996" s="31"/>
      <c r="C996" s="88"/>
      <c r="D996" s="89"/>
      <c r="E996" s="90"/>
      <c r="F996" s="69"/>
      <c r="G996" s="93">
        <f t="shared" si="3"/>
        <v>1600</v>
      </c>
      <c r="H996" s="89"/>
      <c r="I996" s="90"/>
      <c r="J996" s="67">
        <f t="shared" si="0"/>
        <v>0.45</v>
      </c>
      <c r="K996" s="66">
        <f t="shared" si="1"/>
        <v>0</v>
      </c>
      <c r="L996" s="92">
        <f t="shared" si="2"/>
        <v>720</v>
      </c>
      <c r="M996" s="89"/>
      <c r="N996" s="89"/>
      <c r="O996" s="89"/>
      <c r="P996" s="90"/>
    </row>
    <row r="997" spans="1:16" ht="15.75" customHeight="1">
      <c r="A997" s="79"/>
      <c r="B997" s="31"/>
      <c r="C997" s="88"/>
      <c r="D997" s="89"/>
      <c r="E997" s="90"/>
      <c r="F997" s="69"/>
      <c r="G997" s="93">
        <f t="shared" si="3"/>
        <v>1600</v>
      </c>
      <c r="H997" s="89"/>
      <c r="I997" s="90"/>
      <c r="J997" s="67">
        <f t="shared" si="0"/>
        <v>0.45</v>
      </c>
      <c r="K997" s="66">
        <f t="shared" si="1"/>
        <v>0</v>
      </c>
      <c r="L997" s="92">
        <f t="shared" si="2"/>
        <v>720</v>
      </c>
      <c r="M997" s="89"/>
      <c r="N997" s="89"/>
      <c r="O997" s="89"/>
      <c r="P997" s="90"/>
    </row>
    <row r="998" spans="1:16" ht="15.75" customHeight="1">
      <c r="A998" s="79"/>
      <c r="B998" s="31"/>
      <c r="C998" s="88"/>
      <c r="D998" s="89"/>
      <c r="E998" s="90"/>
      <c r="F998" s="69"/>
      <c r="G998" s="93">
        <f t="shared" si="3"/>
        <v>1600</v>
      </c>
      <c r="H998" s="89"/>
      <c r="I998" s="90"/>
      <c r="J998" s="67">
        <f t="shared" si="0"/>
        <v>0.45</v>
      </c>
      <c r="K998" s="66">
        <f t="shared" si="1"/>
        <v>0</v>
      </c>
      <c r="L998" s="92">
        <f t="shared" si="2"/>
        <v>720</v>
      </c>
      <c r="M998" s="89"/>
      <c r="N998" s="89"/>
      <c r="O998" s="89"/>
      <c r="P998" s="90"/>
    </row>
    <row r="999" spans="1:16" ht="15.75" customHeight="1">
      <c r="A999" s="79"/>
      <c r="B999" s="31"/>
      <c r="C999" s="88"/>
      <c r="D999" s="89"/>
      <c r="E999" s="90"/>
      <c r="F999" s="69"/>
      <c r="G999" s="93">
        <f t="shared" si="3"/>
        <v>1600</v>
      </c>
      <c r="H999" s="89"/>
      <c r="I999" s="90"/>
      <c r="J999" s="67">
        <f t="shared" si="0"/>
        <v>0.45</v>
      </c>
      <c r="K999" s="66">
        <f t="shared" si="1"/>
        <v>0</v>
      </c>
      <c r="L999" s="92">
        <f t="shared" si="2"/>
        <v>720</v>
      </c>
      <c r="M999" s="89"/>
      <c r="N999" s="89"/>
      <c r="O999" s="89"/>
      <c r="P999" s="90"/>
    </row>
    <row r="1000" spans="1:16" ht="15.75" customHeight="1">
      <c r="A1000" s="79"/>
      <c r="B1000" s="31"/>
      <c r="C1000" s="88"/>
      <c r="D1000" s="89"/>
      <c r="E1000" s="90"/>
      <c r="F1000" s="69"/>
      <c r="G1000" s="93">
        <f t="shared" si="3"/>
        <v>1600</v>
      </c>
      <c r="H1000" s="89"/>
      <c r="I1000" s="90"/>
      <c r="J1000" s="67">
        <f t="shared" si="0"/>
        <v>0.45</v>
      </c>
      <c r="K1000" s="66">
        <f t="shared" si="1"/>
        <v>0</v>
      </c>
      <c r="L1000" s="92">
        <f t="shared" si="2"/>
        <v>720</v>
      </c>
      <c r="M1000" s="89"/>
      <c r="N1000" s="89"/>
      <c r="O1000" s="89"/>
      <c r="P1000" s="90"/>
    </row>
    <row r="1001" spans="1:16" ht="15.75" customHeight="1">
      <c r="A1001" s="79"/>
      <c r="B1001" s="31"/>
      <c r="C1001" s="88"/>
      <c r="D1001" s="89"/>
      <c r="E1001" s="90"/>
      <c r="F1001" s="69"/>
      <c r="G1001" s="93">
        <f t="shared" si="3"/>
        <v>1600</v>
      </c>
      <c r="H1001" s="89"/>
      <c r="I1001" s="90"/>
      <c r="J1001" s="67">
        <f t="shared" si="0"/>
        <v>0.45</v>
      </c>
      <c r="K1001" s="66">
        <f t="shared" si="1"/>
        <v>0</v>
      </c>
      <c r="L1001" s="92">
        <f t="shared" si="2"/>
        <v>720</v>
      </c>
      <c r="M1001" s="89"/>
      <c r="N1001" s="89"/>
      <c r="O1001" s="89"/>
      <c r="P1001" s="90"/>
    </row>
    <row r="1002" spans="1:16" ht="15.75" customHeight="1">
      <c r="A1002" s="79"/>
      <c r="B1002" s="31"/>
      <c r="C1002" s="88"/>
      <c r="D1002" s="89"/>
      <c r="E1002" s="90"/>
      <c r="F1002" s="69"/>
      <c r="G1002" s="93">
        <f t="shared" si="3"/>
        <v>1600</v>
      </c>
      <c r="H1002" s="89"/>
      <c r="I1002" s="90"/>
      <c r="J1002" s="67">
        <f t="shared" si="0"/>
        <v>0.45</v>
      </c>
      <c r="K1002" s="66">
        <f t="shared" si="1"/>
        <v>0</v>
      </c>
      <c r="L1002" s="92">
        <f t="shared" si="2"/>
        <v>720</v>
      </c>
      <c r="M1002" s="89"/>
      <c r="N1002" s="89"/>
      <c r="O1002" s="89"/>
      <c r="P1002" s="90"/>
    </row>
    <row r="1003" spans="1:16" ht="15.75" customHeight="1">
      <c r="A1003" s="79"/>
      <c r="B1003" s="31"/>
      <c r="C1003" s="88"/>
      <c r="D1003" s="89"/>
      <c r="E1003" s="90"/>
      <c r="F1003" s="69"/>
      <c r="G1003" s="93">
        <f t="shared" si="3"/>
        <v>1600</v>
      </c>
      <c r="H1003" s="89"/>
      <c r="I1003" s="90"/>
      <c r="J1003" s="67">
        <f t="shared" si="0"/>
        <v>0.45</v>
      </c>
      <c r="K1003" s="66">
        <f t="shared" si="1"/>
        <v>0</v>
      </c>
      <c r="L1003" s="92">
        <f t="shared" si="2"/>
        <v>720</v>
      </c>
      <c r="M1003" s="89"/>
      <c r="N1003" s="89"/>
      <c r="O1003" s="89"/>
      <c r="P1003" s="90"/>
    </row>
    <row r="1004" spans="1:16" ht="15.75" customHeight="1">
      <c r="A1004" s="79"/>
      <c r="B1004" s="31"/>
      <c r="C1004" s="88"/>
      <c r="D1004" s="89"/>
      <c r="E1004" s="90"/>
      <c r="F1004" s="69"/>
      <c r="G1004" s="93">
        <f t="shared" si="3"/>
        <v>1600</v>
      </c>
      <c r="H1004" s="89"/>
      <c r="I1004" s="90"/>
      <c r="J1004" s="67">
        <f t="shared" si="0"/>
        <v>0.45</v>
      </c>
      <c r="K1004" s="66">
        <f t="shared" si="1"/>
        <v>0</v>
      </c>
      <c r="L1004" s="92">
        <f t="shared" si="2"/>
        <v>720</v>
      </c>
      <c r="M1004" s="89"/>
      <c r="N1004" s="89"/>
      <c r="O1004" s="89"/>
      <c r="P1004" s="90"/>
    </row>
  </sheetData>
  <mergeCells count="2967">
    <mergeCell ref="C702:E702"/>
    <mergeCell ref="G702:I702"/>
    <mergeCell ref="L702:P702"/>
    <mergeCell ref="C703:E703"/>
    <mergeCell ref="G703:I703"/>
    <mergeCell ref="C697:E697"/>
    <mergeCell ref="G697:I697"/>
    <mergeCell ref="L695:P695"/>
    <mergeCell ref="C696:E696"/>
    <mergeCell ref="G696:I696"/>
    <mergeCell ref="L696:P696"/>
    <mergeCell ref="L697:P697"/>
    <mergeCell ref="C698:E698"/>
    <mergeCell ref="G698:I698"/>
    <mergeCell ref="L698:P698"/>
    <mergeCell ref="C699:E699"/>
    <mergeCell ref="G699:I699"/>
    <mergeCell ref="L699:P699"/>
    <mergeCell ref="C700:E700"/>
    <mergeCell ref="G700:I700"/>
    <mergeCell ref="L700:P700"/>
    <mergeCell ref="C701:E701"/>
    <mergeCell ref="G701:I701"/>
    <mergeCell ref="L701:P701"/>
    <mergeCell ref="C690:E690"/>
    <mergeCell ref="G690:I690"/>
    <mergeCell ref="L690:P690"/>
    <mergeCell ref="C691:E691"/>
    <mergeCell ref="G691:I691"/>
    <mergeCell ref="L691:P691"/>
    <mergeCell ref="C692:E692"/>
    <mergeCell ref="G692:I692"/>
    <mergeCell ref="L692:P692"/>
    <mergeCell ref="C693:E693"/>
    <mergeCell ref="G693:I693"/>
    <mergeCell ref="L693:P693"/>
    <mergeCell ref="C694:E694"/>
    <mergeCell ref="G694:I694"/>
    <mergeCell ref="L694:P694"/>
    <mergeCell ref="C695:E695"/>
    <mergeCell ref="G695:I695"/>
    <mergeCell ref="C684:E684"/>
    <mergeCell ref="G684:I684"/>
    <mergeCell ref="L684:P684"/>
    <mergeCell ref="C685:E685"/>
    <mergeCell ref="G685:I685"/>
    <mergeCell ref="L685:P685"/>
    <mergeCell ref="C686:E686"/>
    <mergeCell ref="G686:I686"/>
    <mergeCell ref="L686:P686"/>
    <mergeCell ref="C687:E687"/>
    <mergeCell ref="G687:I687"/>
    <mergeCell ref="L687:P687"/>
    <mergeCell ref="C688:E688"/>
    <mergeCell ref="G688:I688"/>
    <mergeCell ref="L688:P688"/>
    <mergeCell ref="C689:E689"/>
    <mergeCell ref="G689:I689"/>
    <mergeCell ref="L689:P689"/>
    <mergeCell ref="C678:E678"/>
    <mergeCell ref="G678:I678"/>
    <mergeCell ref="L678:P678"/>
    <mergeCell ref="C679:E679"/>
    <mergeCell ref="G679:I679"/>
    <mergeCell ref="L679:P679"/>
    <mergeCell ref="C680:E680"/>
    <mergeCell ref="G680:I680"/>
    <mergeCell ref="L680:P680"/>
    <mergeCell ref="C681:E681"/>
    <mergeCell ref="G681:I681"/>
    <mergeCell ref="C683:E683"/>
    <mergeCell ref="G683:I683"/>
    <mergeCell ref="L681:P681"/>
    <mergeCell ref="C682:E682"/>
    <mergeCell ref="G682:I682"/>
    <mergeCell ref="L682:P682"/>
    <mergeCell ref="L683:P683"/>
    <mergeCell ref="C672:E672"/>
    <mergeCell ref="G672:I672"/>
    <mergeCell ref="L672:P672"/>
    <mergeCell ref="C673:E673"/>
    <mergeCell ref="G673:I673"/>
    <mergeCell ref="L673:P673"/>
    <mergeCell ref="C674:E674"/>
    <mergeCell ref="G674:I674"/>
    <mergeCell ref="L674:P674"/>
    <mergeCell ref="C675:E675"/>
    <mergeCell ref="G675:I675"/>
    <mergeCell ref="L675:P675"/>
    <mergeCell ref="C676:E676"/>
    <mergeCell ref="G676:I676"/>
    <mergeCell ref="L676:P676"/>
    <mergeCell ref="C677:E677"/>
    <mergeCell ref="G677:I677"/>
    <mergeCell ref="L677:P677"/>
    <mergeCell ref="C666:E666"/>
    <mergeCell ref="G666:I666"/>
    <mergeCell ref="L666:P666"/>
    <mergeCell ref="C667:E667"/>
    <mergeCell ref="G667:I667"/>
    <mergeCell ref="C669:E669"/>
    <mergeCell ref="G669:I669"/>
    <mergeCell ref="L667:P667"/>
    <mergeCell ref="C668:E668"/>
    <mergeCell ref="G668:I668"/>
    <mergeCell ref="L668:P668"/>
    <mergeCell ref="L669:P669"/>
    <mergeCell ref="C670:E670"/>
    <mergeCell ref="G670:I670"/>
    <mergeCell ref="L670:P670"/>
    <mergeCell ref="C671:E671"/>
    <mergeCell ref="G671:I671"/>
    <mergeCell ref="L671:P671"/>
    <mergeCell ref="C660:E660"/>
    <mergeCell ref="G660:I660"/>
    <mergeCell ref="L660:P660"/>
    <mergeCell ref="C661:E661"/>
    <mergeCell ref="G661:I661"/>
    <mergeCell ref="L661:P661"/>
    <mergeCell ref="C662:E662"/>
    <mergeCell ref="G662:I662"/>
    <mergeCell ref="L662:P662"/>
    <mergeCell ref="C663:E663"/>
    <mergeCell ref="G663:I663"/>
    <mergeCell ref="L663:P663"/>
    <mergeCell ref="C664:E664"/>
    <mergeCell ref="G664:I664"/>
    <mergeCell ref="L664:P664"/>
    <mergeCell ref="C665:E665"/>
    <mergeCell ref="G665:I665"/>
    <mergeCell ref="L665:P665"/>
    <mergeCell ref="C655:E655"/>
    <mergeCell ref="G655:I655"/>
    <mergeCell ref="L653:P653"/>
    <mergeCell ref="C654:E654"/>
    <mergeCell ref="G654:I654"/>
    <mergeCell ref="L654:P654"/>
    <mergeCell ref="L655:P655"/>
    <mergeCell ref="C656:E656"/>
    <mergeCell ref="G656:I656"/>
    <mergeCell ref="L656:P656"/>
    <mergeCell ref="C657:E657"/>
    <mergeCell ref="G657:I657"/>
    <mergeCell ref="L657:P657"/>
    <mergeCell ref="C658:E658"/>
    <mergeCell ref="G658:I658"/>
    <mergeCell ref="L658:P658"/>
    <mergeCell ref="C659:E659"/>
    <mergeCell ref="G659:I659"/>
    <mergeCell ref="L659:P659"/>
    <mergeCell ref="C648:E648"/>
    <mergeCell ref="G648:I648"/>
    <mergeCell ref="L648:P648"/>
    <mergeCell ref="C649:E649"/>
    <mergeCell ref="G649:I649"/>
    <mergeCell ref="L649:P649"/>
    <mergeCell ref="C650:E650"/>
    <mergeCell ref="G650:I650"/>
    <mergeCell ref="L650:P650"/>
    <mergeCell ref="C651:E651"/>
    <mergeCell ref="G651:I651"/>
    <mergeCell ref="L651:P651"/>
    <mergeCell ref="C652:E652"/>
    <mergeCell ref="G652:I652"/>
    <mergeCell ref="L652:P652"/>
    <mergeCell ref="C653:E653"/>
    <mergeCell ref="G653:I653"/>
    <mergeCell ref="C642:E642"/>
    <mergeCell ref="G642:I642"/>
    <mergeCell ref="L642:P642"/>
    <mergeCell ref="C643:E643"/>
    <mergeCell ref="G643:I643"/>
    <mergeCell ref="L643:P643"/>
    <mergeCell ref="C644:E644"/>
    <mergeCell ref="G644:I644"/>
    <mergeCell ref="L644:P644"/>
    <mergeCell ref="C645:E645"/>
    <mergeCell ref="G645:I645"/>
    <mergeCell ref="L645:P645"/>
    <mergeCell ref="C646:E646"/>
    <mergeCell ref="G646:I646"/>
    <mergeCell ref="L646:P646"/>
    <mergeCell ref="C647:E647"/>
    <mergeCell ref="G647:I647"/>
    <mergeCell ref="L647:P647"/>
    <mergeCell ref="C636:E636"/>
    <mergeCell ref="G636:I636"/>
    <mergeCell ref="L636:P636"/>
    <mergeCell ref="C637:E637"/>
    <mergeCell ref="G637:I637"/>
    <mergeCell ref="L637:P637"/>
    <mergeCell ref="C638:E638"/>
    <mergeCell ref="G638:I638"/>
    <mergeCell ref="L638:P638"/>
    <mergeCell ref="C639:E639"/>
    <mergeCell ref="G639:I639"/>
    <mergeCell ref="C641:E641"/>
    <mergeCell ref="G641:I641"/>
    <mergeCell ref="L639:P639"/>
    <mergeCell ref="C640:E640"/>
    <mergeCell ref="G640:I640"/>
    <mergeCell ref="L640:P640"/>
    <mergeCell ref="L641:P641"/>
    <mergeCell ref="C630:E630"/>
    <mergeCell ref="G630:I630"/>
    <mergeCell ref="L630:P630"/>
    <mergeCell ref="C631:E631"/>
    <mergeCell ref="G631:I631"/>
    <mergeCell ref="L631:P631"/>
    <mergeCell ref="C632:E632"/>
    <mergeCell ref="G632:I632"/>
    <mergeCell ref="L632:P632"/>
    <mergeCell ref="C633:E633"/>
    <mergeCell ref="G633:I633"/>
    <mergeCell ref="L633:P633"/>
    <mergeCell ref="C634:E634"/>
    <mergeCell ref="G634:I634"/>
    <mergeCell ref="L634:P634"/>
    <mergeCell ref="C635:E635"/>
    <mergeCell ref="G635:I635"/>
    <mergeCell ref="L635:P635"/>
    <mergeCell ref="C624:E624"/>
    <mergeCell ref="G624:I624"/>
    <mergeCell ref="L624:P624"/>
    <mergeCell ref="C625:E625"/>
    <mergeCell ref="G625:I625"/>
    <mergeCell ref="C627:E627"/>
    <mergeCell ref="G627:I627"/>
    <mergeCell ref="L625:P625"/>
    <mergeCell ref="C626:E626"/>
    <mergeCell ref="G626:I626"/>
    <mergeCell ref="L626:P626"/>
    <mergeCell ref="L627:P627"/>
    <mergeCell ref="C628:E628"/>
    <mergeCell ref="G628:I628"/>
    <mergeCell ref="L628:P628"/>
    <mergeCell ref="C629:E629"/>
    <mergeCell ref="G629:I629"/>
    <mergeCell ref="L629:P629"/>
    <mergeCell ref="C618:E618"/>
    <mergeCell ref="G618:I618"/>
    <mergeCell ref="L618:P618"/>
    <mergeCell ref="C619:E619"/>
    <mergeCell ref="G619:I619"/>
    <mergeCell ref="L619:P619"/>
    <mergeCell ref="C620:E620"/>
    <mergeCell ref="G620:I620"/>
    <mergeCell ref="L620:P620"/>
    <mergeCell ref="C621:E621"/>
    <mergeCell ref="G621:I621"/>
    <mergeCell ref="L621:P621"/>
    <mergeCell ref="C622:E622"/>
    <mergeCell ref="G622:I622"/>
    <mergeCell ref="L622:P622"/>
    <mergeCell ref="C623:E623"/>
    <mergeCell ref="G623:I623"/>
    <mergeCell ref="L623:P623"/>
    <mergeCell ref="C613:E613"/>
    <mergeCell ref="G613:I613"/>
    <mergeCell ref="L611:P611"/>
    <mergeCell ref="C612:E612"/>
    <mergeCell ref="G612:I612"/>
    <mergeCell ref="L612:P612"/>
    <mergeCell ref="L613:P613"/>
    <mergeCell ref="C614:E614"/>
    <mergeCell ref="G614:I614"/>
    <mergeCell ref="L614:P614"/>
    <mergeCell ref="C615:E615"/>
    <mergeCell ref="G615:I615"/>
    <mergeCell ref="L615:P615"/>
    <mergeCell ref="C616:E616"/>
    <mergeCell ref="G616:I616"/>
    <mergeCell ref="L616:P616"/>
    <mergeCell ref="C617:E617"/>
    <mergeCell ref="G617:I617"/>
    <mergeCell ref="L617:P617"/>
    <mergeCell ref="C606:E606"/>
    <mergeCell ref="G606:I606"/>
    <mergeCell ref="L606:P606"/>
    <mergeCell ref="C607:E607"/>
    <mergeCell ref="G607:I607"/>
    <mergeCell ref="L607:P607"/>
    <mergeCell ref="C608:E608"/>
    <mergeCell ref="G608:I608"/>
    <mergeCell ref="L608:P608"/>
    <mergeCell ref="C609:E609"/>
    <mergeCell ref="G609:I609"/>
    <mergeCell ref="L609:P609"/>
    <mergeCell ref="C610:E610"/>
    <mergeCell ref="G610:I610"/>
    <mergeCell ref="L610:P610"/>
    <mergeCell ref="C611:E611"/>
    <mergeCell ref="G611:I611"/>
    <mergeCell ref="C600:E600"/>
    <mergeCell ref="G600:I600"/>
    <mergeCell ref="L600:P600"/>
    <mergeCell ref="C601:E601"/>
    <mergeCell ref="G601:I601"/>
    <mergeCell ref="L601:P601"/>
    <mergeCell ref="C602:E602"/>
    <mergeCell ref="G602:I602"/>
    <mergeCell ref="L602:P602"/>
    <mergeCell ref="C603:E603"/>
    <mergeCell ref="G603:I603"/>
    <mergeCell ref="L603:P603"/>
    <mergeCell ref="C604:E604"/>
    <mergeCell ref="G604:I604"/>
    <mergeCell ref="L604:P604"/>
    <mergeCell ref="C605:E605"/>
    <mergeCell ref="G605:I605"/>
    <mergeCell ref="L605:P605"/>
    <mergeCell ref="C594:E594"/>
    <mergeCell ref="G594:I594"/>
    <mergeCell ref="L594:P594"/>
    <mergeCell ref="C595:E595"/>
    <mergeCell ref="G595:I595"/>
    <mergeCell ref="L595:P595"/>
    <mergeCell ref="C596:E596"/>
    <mergeCell ref="G596:I596"/>
    <mergeCell ref="L596:P596"/>
    <mergeCell ref="C597:E597"/>
    <mergeCell ref="G597:I597"/>
    <mergeCell ref="C599:E599"/>
    <mergeCell ref="G599:I599"/>
    <mergeCell ref="L597:P597"/>
    <mergeCell ref="C598:E598"/>
    <mergeCell ref="G598:I598"/>
    <mergeCell ref="L598:P598"/>
    <mergeCell ref="L599:P599"/>
    <mergeCell ref="C588:E588"/>
    <mergeCell ref="G588:I588"/>
    <mergeCell ref="L588:P588"/>
    <mergeCell ref="C589:E589"/>
    <mergeCell ref="G589:I589"/>
    <mergeCell ref="L589:P589"/>
    <mergeCell ref="C590:E590"/>
    <mergeCell ref="G590:I590"/>
    <mergeCell ref="L590:P590"/>
    <mergeCell ref="C591:E591"/>
    <mergeCell ref="G591:I591"/>
    <mergeCell ref="L591:P591"/>
    <mergeCell ref="C592:E592"/>
    <mergeCell ref="G592:I592"/>
    <mergeCell ref="L592:P592"/>
    <mergeCell ref="C593:E593"/>
    <mergeCell ref="G593:I593"/>
    <mergeCell ref="L593:P593"/>
    <mergeCell ref="C582:E582"/>
    <mergeCell ref="G582:I582"/>
    <mergeCell ref="L582:P582"/>
    <mergeCell ref="C583:E583"/>
    <mergeCell ref="G583:I583"/>
    <mergeCell ref="C585:E585"/>
    <mergeCell ref="G585:I585"/>
    <mergeCell ref="L583:P583"/>
    <mergeCell ref="C584:E584"/>
    <mergeCell ref="G584:I584"/>
    <mergeCell ref="L584:P584"/>
    <mergeCell ref="L585:P585"/>
    <mergeCell ref="C586:E586"/>
    <mergeCell ref="G586:I586"/>
    <mergeCell ref="L586:P586"/>
    <mergeCell ref="C587:E587"/>
    <mergeCell ref="G587:I587"/>
    <mergeCell ref="L587:P587"/>
    <mergeCell ref="C576:E576"/>
    <mergeCell ref="G576:I576"/>
    <mergeCell ref="L576:P576"/>
    <mergeCell ref="C577:E577"/>
    <mergeCell ref="G577:I577"/>
    <mergeCell ref="L577:P577"/>
    <mergeCell ref="C578:E578"/>
    <mergeCell ref="G578:I578"/>
    <mergeCell ref="L578:P578"/>
    <mergeCell ref="C579:E579"/>
    <mergeCell ref="G579:I579"/>
    <mergeCell ref="L579:P579"/>
    <mergeCell ref="C580:E580"/>
    <mergeCell ref="G580:I580"/>
    <mergeCell ref="L580:P580"/>
    <mergeCell ref="C581:E581"/>
    <mergeCell ref="G581:I581"/>
    <mergeCell ref="L581:P581"/>
    <mergeCell ref="C571:E571"/>
    <mergeCell ref="G571:I571"/>
    <mergeCell ref="L569:P569"/>
    <mergeCell ref="C570:E570"/>
    <mergeCell ref="G570:I570"/>
    <mergeCell ref="L570:P570"/>
    <mergeCell ref="L571:P571"/>
    <mergeCell ref="C572:E572"/>
    <mergeCell ref="G572:I572"/>
    <mergeCell ref="L572:P572"/>
    <mergeCell ref="C573:E573"/>
    <mergeCell ref="G573:I573"/>
    <mergeCell ref="L573:P573"/>
    <mergeCell ref="C574:E574"/>
    <mergeCell ref="G574:I574"/>
    <mergeCell ref="L574:P574"/>
    <mergeCell ref="C575:E575"/>
    <mergeCell ref="G575:I575"/>
    <mergeCell ref="L575:P575"/>
    <mergeCell ref="C564:E564"/>
    <mergeCell ref="G564:I564"/>
    <mergeCell ref="L564:P564"/>
    <mergeCell ref="C565:E565"/>
    <mergeCell ref="G565:I565"/>
    <mergeCell ref="L565:P565"/>
    <mergeCell ref="C566:E566"/>
    <mergeCell ref="G566:I566"/>
    <mergeCell ref="L566:P566"/>
    <mergeCell ref="C567:E567"/>
    <mergeCell ref="G567:I567"/>
    <mergeCell ref="L567:P567"/>
    <mergeCell ref="C568:E568"/>
    <mergeCell ref="G568:I568"/>
    <mergeCell ref="L568:P568"/>
    <mergeCell ref="C569:E569"/>
    <mergeCell ref="G569:I569"/>
    <mergeCell ref="C558:E558"/>
    <mergeCell ref="G558:I558"/>
    <mergeCell ref="L558:P558"/>
    <mergeCell ref="C559:E559"/>
    <mergeCell ref="G559:I559"/>
    <mergeCell ref="L559:P559"/>
    <mergeCell ref="C560:E560"/>
    <mergeCell ref="G560:I560"/>
    <mergeCell ref="L560:P560"/>
    <mergeCell ref="C561:E561"/>
    <mergeCell ref="G561:I561"/>
    <mergeCell ref="L561:P561"/>
    <mergeCell ref="C562:E562"/>
    <mergeCell ref="G562:I562"/>
    <mergeCell ref="L562:P562"/>
    <mergeCell ref="C563:E563"/>
    <mergeCell ref="G563:I563"/>
    <mergeCell ref="L563:P563"/>
    <mergeCell ref="C552:E552"/>
    <mergeCell ref="G552:I552"/>
    <mergeCell ref="L552:P552"/>
    <mergeCell ref="C553:E553"/>
    <mergeCell ref="G553:I553"/>
    <mergeCell ref="L553:P553"/>
    <mergeCell ref="C554:E554"/>
    <mergeCell ref="G554:I554"/>
    <mergeCell ref="L554:P554"/>
    <mergeCell ref="C555:E555"/>
    <mergeCell ref="G555:I555"/>
    <mergeCell ref="C557:E557"/>
    <mergeCell ref="G557:I557"/>
    <mergeCell ref="L555:P555"/>
    <mergeCell ref="C556:E556"/>
    <mergeCell ref="G556:I556"/>
    <mergeCell ref="L556:P556"/>
    <mergeCell ref="L557:P557"/>
    <mergeCell ref="C546:E546"/>
    <mergeCell ref="G546:I546"/>
    <mergeCell ref="L546:P546"/>
    <mergeCell ref="C547:E547"/>
    <mergeCell ref="G547:I547"/>
    <mergeCell ref="L547:P547"/>
    <mergeCell ref="C548:E548"/>
    <mergeCell ref="G548:I548"/>
    <mergeCell ref="L548:P548"/>
    <mergeCell ref="C549:E549"/>
    <mergeCell ref="G549:I549"/>
    <mergeCell ref="L549:P549"/>
    <mergeCell ref="C550:E550"/>
    <mergeCell ref="G550:I550"/>
    <mergeCell ref="L550:P550"/>
    <mergeCell ref="C551:E551"/>
    <mergeCell ref="G551:I551"/>
    <mergeCell ref="L551:P551"/>
    <mergeCell ref="C540:E540"/>
    <mergeCell ref="G540:I540"/>
    <mergeCell ref="L540:P540"/>
    <mergeCell ref="C541:E541"/>
    <mergeCell ref="G541:I541"/>
    <mergeCell ref="C543:E543"/>
    <mergeCell ref="G543:I543"/>
    <mergeCell ref="L541:P541"/>
    <mergeCell ref="C542:E542"/>
    <mergeCell ref="G542:I542"/>
    <mergeCell ref="L542:P542"/>
    <mergeCell ref="L543:P543"/>
    <mergeCell ref="C544:E544"/>
    <mergeCell ref="G544:I544"/>
    <mergeCell ref="L544:P544"/>
    <mergeCell ref="C545:E545"/>
    <mergeCell ref="G545:I545"/>
    <mergeCell ref="L545:P545"/>
    <mergeCell ref="C534:E534"/>
    <mergeCell ref="G534:I534"/>
    <mergeCell ref="L534:P534"/>
    <mergeCell ref="C535:E535"/>
    <mergeCell ref="G535:I535"/>
    <mergeCell ref="L535:P535"/>
    <mergeCell ref="C536:E536"/>
    <mergeCell ref="G536:I536"/>
    <mergeCell ref="L536:P536"/>
    <mergeCell ref="C537:E537"/>
    <mergeCell ref="G537:I537"/>
    <mergeCell ref="L537:P537"/>
    <mergeCell ref="C538:E538"/>
    <mergeCell ref="G538:I538"/>
    <mergeCell ref="L538:P538"/>
    <mergeCell ref="C539:E539"/>
    <mergeCell ref="G539:I539"/>
    <mergeCell ref="L539:P539"/>
    <mergeCell ref="C529:E529"/>
    <mergeCell ref="G529:I529"/>
    <mergeCell ref="L527:P527"/>
    <mergeCell ref="C528:E528"/>
    <mergeCell ref="G528:I528"/>
    <mergeCell ref="L528:P528"/>
    <mergeCell ref="L529:P529"/>
    <mergeCell ref="C530:E530"/>
    <mergeCell ref="G530:I530"/>
    <mergeCell ref="L530:P530"/>
    <mergeCell ref="C531:E531"/>
    <mergeCell ref="G531:I531"/>
    <mergeCell ref="L531:P531"/>
    <mergeCell ref="C532:E532"/>
    <mergeCell ref="G532:I532"/>
    <mergeCell ref="L532:P532"/>
    <mergeCell ref="C533:E533"/>
    <mergeCell ref="G533:I533"/>
    <mergeCell ref="L533:P533"/>
    <mergeCell ref="C522:E522"/>
    <mergeCell ref="G522:I522"/>
    <mergeCell ref="L522:P522"/>
    <mergeCell ref="C523:E523"/>
    <mergeCell ref="G523:I523"/>
    <mergeCell ref="L523:P523"/>
    <mergeCell ref="C524:E524"/>
    <mergeCell ref="G524:I524"/>
    <mergeCell ref="L524:P524"/>
    <mergeCell ref="C525:E525"/>
    <mergeCell ref="G525:I525"/>
    <mergeCell ref="L525:P525"/>
    <mergeCell ref="C526:E526"/>
    <mergeCell ref="G526:I526"/>
    <mergeCell ref="L526:P526"/>
    <mergeCell ref="C527:E527"/>
    <mergeCell ref="G527:I527"/>
    <mergeCell ref="C516:E516"/>
    <mergeCell ref="G516:I516"/>
    <mergeCell ref="L516:P516"/>
    <mergeCell ref="C517:E517"/>
    <mergeCell ref="G517:I517"/>
    <mergeCell ref="L517:P517"/>
    <mergeCell ref="C518:E518"/>
    <mergeCell ref="G518:I518"/>
    <mergeCell ref="L518:P518"/>
    <mergeCell ref="C519:E519"/>
    <mergeCell ref="G519:I519"/>
    <mergeCell ref="L519:P519"/>
    <mergeCell ref="C520:E520"/>
    <mergeCell ref="G520:I520"/>
    <mergeCell ref="L520:P520"/>
    <mergeCell ref="C521:E521"/>
    <mergeCell ref="G521:I521"/>
    <mergeCell ref="L521:P521"/>
    <mergeCell ref="C510:E510"/>
    <mergeCell ref="G510:I510"/>
    <mergeCell ref="L510:P510"/>
    <mergeCell ref="C511:E511"/>
    <mergeCell ref="G511:I511"/>
    <mergeCell ref="L511:P511"/>
    <mergeCell ref="C512:E512"/>
    <mergeCell ref="G512:I512"/>
    <mergeCell ref="L512:P512"/>
    <mergeCell ref="C513:E513"/>
    <mergeCell ref="G513:I513"/>
    <mergeCell ref="C515:E515"/>
    <mergeCell ref="G515:I515"/>
    <mergeCell ref="L513:P513"/>
    <mergeCell ref="C514:E514"/>
    <mergeCell ref="G514:I514"/>
    <mergeCell ref="L514:P514"/>
    <mergeCell ref="L515:P515"/>
    <mergeCell ref="C504:E504"/>
    <mergeCell ref="G504:I504"/>
    <mergeCell ref="L504:P504"/>
    <mergeCell ref="C505:E505"/>
    <mergeCell ref="G505:I505"/>
    <mergeCell ref="L505:P505"/>
    <mergeCell ref="C506:E506"/>
    <mergeCell ref="G506:I506"/>
    <mergeCell ref="L506:P506"/>
    <mergeCell ref="C507:E507"/>
    <mergeCell ref="G507:I507"/>
    <mergeCell ref="L507:P507"/>
    <mergeCell ref="C508:E508"/>
    <mergeCell ref="G508:I508"/>
    <mergeCell ref="L508:P508"/>
    <mergeCell ref="C509:E509"/>
    <mergeCell ref="G509:I509"/>
    <mergeCell ref="L509:P509"/>
    <mergeCell ref="C498:E498"/>
    <mergeCell ref="G498:I498"/>
    <mergeCell ref="L498:P498"/>
    <mergeCell ref="C499:E499"/>
    <mergeCell ref="G499:I499"/>
    <mergeCell ref="C501:E501"/>
    <mergeCell ref="G501:I501"/>
    <mergeCell ref="L499:P499"/>
    <mergeCell ref="C500:E500"/>
    <mergeCell ref="G500:I500"/>
    <mergeCell ref="L500:P500"/>
    <mergeCell ref="L501:P501"/>
    <mergeCell ref="C502:E502"/>
    <mergeCell ref="G502:I502"/>
    <mergeCell ref="L502:P502"/>
    <mergeCell ref="C503:E503"/>
    <mergeCell ref="G503:I503"/>
    <mergeCell ref="L503:P503"/>
    <mergeCell ref="C492:E492"/>
    <mergeCell ref="G492:I492"/>
    <mergeCell ref="L492:P492"/>
    <mergeCell ref="C493:E493"/>
    <mergeCell ref="G493:I493"/>
    <mergeCell ref="L493:P493"/>
    <mergeCell ref="C494:E494"/>
    <mergeCell ref="G494:I494"/>
    <mergeCell ref="L494:P494"/>
    <mergeCell ref="C495:E495"/>
    <mergeCell ref="G495:I495"/>
    <mergeCell ref="L495:P495"/>
    <mergeCell ref="C496:E496"/>
    <mergeCell ref="G496:I496"/>
    <mergeCell ref="L496:P496"/>
    <mergeCell ref="C497:E497"/>
    <mergeCell ref="G497:I497"/>
    <mergeCell ref="L497:P497"/>
    <mergeCell ref="C487:E487"/>
    <mergeCell ref="G487:I487"/>
    <mergeCell ref="L485:P485"/>
    <mergeCell ref="C486:E486"/>
    <mergeCell ref="G486:I486"/>
    <mergeCell ref="L486:P486"/>
    <mergeCell ref="L487:P487"/>
    <mergeCell ref="C488:E488"/>
    <mergeCell ref="G488:I488"/>
    <mergeCell ref="L488:P488"/>
    <mergeCell ref="C489:E489"/>
    <mergeCell ref="G489:I489"/>
    <mergeCell ref="L489:P489"/>
    <mergeCell ref="C490:E490"/>
    <mergeCell ref="G490:I490"/>
    <mergeCell ref="L490:P490"/>
    <mergeCell ref="C491:E491"/>
    <mergeCell ref="G491:I491"/>
    <mergeCell ref="L491:P491"/>
    <mergeCell ref="C480:E480"/>
    <mergeCell ref="G480:I480"/>
    <mergeCell ref="L480:P480"/>
    <mergeCell ref="C481:E481"/>
    <mergeCell ref="G481:I481"/>
    <mergeCell ref="L481:P481"/>
    <mergeCell ref="C482:E482"/>
    <mergeCell ref="G482:I482"/>
    <mergeCell ref="L482:P482"/>
    <mergeCell ref="C483:E483"/>
    <mergeCell ref="G483:I483"/>
    <mergeCell ref="L483:P483"/>
    <mergeCell ref="C484:E484"/>
    <mergeCell ref="G484:I484"/>
    <mergeCell ref="L484:P484"/>
    <mergeCell ref="C485:E485"/>
    <mergeCell ref="G485:I485"/>
    <mergeCell ref="C474:E474"/>
    <mergeCell ref="G474:I474"/>
    <mergeCell ref="L474:P474"/>
    <mergeCell ref="C475:E475"/>
    <mergeCell ref="G475:I475"/>
    <mergeCell ref="L475:P475"/>
    <mergeCell ref="C476:E476"/>
    <mergeCell ref="G476:I476"/>
    <mergeCell ref="L476:P476"/>
    <mergeCell ref="C477:E477"/>
    <mergeCell ref="G477:I477"/>
    <mergeCell ref="L477:P477"/>
    <mergeCell ref="C478:E478"/>
    <mergeCell ref="G478:I478"/>
    <mergeCell ref="L478:P478"/>
    <mergeCell ref="C479:E479"/>
    <mergeCell ref="G479:I479"/>
    <mergeCell ref="L479:P479"/>
    <mergeCell ref="C468:E468"/>
    <mergeCell ref="G468:I468"/>
    <mergeCell ref="L468:P468"/>
    <mergeCell ref="C469:E469"/>
    <mergeCell ref="G469:I469"/>
    <mergeCell ref="L469:P469"/>
    <mergeCell ref="C470:E470"/>
    <mergeCell ref="G470:I470"/>
    <mergeCell ref="L470:P470"/>
    <mergeCell ref="C471:E471"/>
    <mergeCell ref="G471:I471"/>
    <mergeCell ref="C473:E473"/>
    <mergeCell ref="G473:I473"/>
    <mergeCell ref="L471:P471"/>
    <mergeCell ref="C472:E472"/>
    <mergeCell ref="G472:I472"/>
    <mergeCell ref="L472:P472"/>
    <mergeCell ref="L473:P473"/>
    <mergeCell ref="C462:E462"/>
    <mergeCell ref="G462:I462"/>
    <mergeCell ref="L462:P462"/>
    <mergeCell ref="C463:E463"/>
    <mergeCell ref="G463:I463"/>
    <mergeCell ref="L463:P463"/>
    <mergeCell ref="C464:E464"/>
    <mergeCell ref="G464:I464"/>
    <mergeCell ref="L464:P464"/>
    <mergeCell ref="C465:E465"/>
    <mergeCell ref="G465:I465"/>
    <mergeCell ref="L465:P465"/>
    <mergeCell ref="C466:E466"/>
    <mergeCell ref="G466:I466"/>
    <mergeCell ref="L466:P466"/>
    <mergeCell ref="C467:E467"/>
    <mergeCell ref="G467:I467"/>
    <mergeCell ref="L467:P467"/>
    <mergeCell ref="C456:E456"/>
    <mergeCell ref="G456:I456"/>
    <mergeCell ref="L456:P456"/>
    <mergeCell ref="C457:E457"/>
    <mergeCell ref="G457:I457"/>
    <mergeCell ref="C459:E459"/>
    <mergeCell ref="G459:I459"/>
    <mergeCell ref="L457:P457"/>
    <mergeCell ref="C458:E458"/>
    <mergeCell ref="G458:I458"/>
    <mergeCell ref="L458:P458"/>
    <mergeCell ref="L459:P459"/>
    <mergeCell ref="C460:E460"/>
    <mergeCell ref="G460:I460"/>
    <mergeCell ref="L460:P460"/>
    <mergeCell ref="C461:E461"/>
    <mergeCell ref="G461:I461"/>
    <mergeCell ref="L461:P461"/>
    <mergeCell ref="C450:E450"/>
    <mergeCell ref="G450:I450"/>
    <mergeCell ref="L450:P450"/>
    <mergeCell ref="C451:E451"/>
    <mergeCell ref="G451:I451"/>
    <mergeCell ref="L451:P451"/>
    <mergeCell ref="C452:E452"/>
    <mergeCell ref="G452:I452"/>
    <mergeCell ref="L452:P452"/>
    <mergeCell ref="C453:E453"/>
    <mergeCell ref="G453:I453"/>
    <mergeCell ref="L453:P453"/>
    <mergeCell ref="C454:E454"/>
    <mergeCell ref="G454:I454"/>
    <mergeCell ref="L454:P454"/>
    <mergeCell ref="C455:E455"/>
    <mergeCell ref="G455:I455"/>
    <mergeCell ref="L455:P455"/>
    <mergeCell ref="C445:E445"/>
    <mergeCell ref="G445:I445"/>
    <mergeCell ref="L443:P443"/>
    <mergeCell ref="C444:E444"/>
    <mergeCell ref="G444:I444"/>
    <mergeCell ref="L444:P444"/>
    <mergeCell ref="L445:P445"/>
    <mergeCell ref="C446:E446"/>
    <mergeCell ref="G446:I446"/>
    <mergeCell ref="L446:P446"/>
    <mergeCell ref="C447:E447"/>
    <mergeCell ref="G447:I447"/>
    <mergeCell ref="L447:P447"/>
    <mergeCell ref="C448:E448"/>
    <mergeCell ref="G448:I448"/>
    <mergeCell ref="L448:P448"/>
    <mergeCell ref="C449:E449"/>
    <mergeCell ref="G449:I449"/>
    <mergeCell ref="L449:P449"/>
    <mergeCell ref="C438:E438"/>
    <mergeCell ref="G438:I438"/>
    <mergeCell ref="L438:P438"/>
    <mergeCell ref="C439:E439"/>
    <mergeCell ref="G439:I439"/>
    <mergeCell ref="L439:P439"/>
    <mergeCell ref="C440:E440"/>
    <mergeCell ref="G440:I440"/>
    <mergeCell ref="L440:P440"/>
    <mergeCell ref="C441:E441"/>
    <mergeCell ref="G441:I441"/>
    <mergeCell ref="L441:P441"/>
    <mergeCell ref="C442:E442"/>
    <mergeCell ref="G442:I442"/>
    <mergeCell ref="L442:P442"/>
    <mergeCell ref="C443:E443"/>
    <mergeCell ref="G443:I443"/>
    <mergeCell ref="C432:E432"/>
    <mergeCell ref="G432:I432"/>
    <mergeCell ref="L432:P432"/>
    <mergeCell ref="C433:E433"/>
    <mergeCell ref="G433:I433"/>
    <mergeCell ref="L433:P433"/>
    <mergeCell ref="C434:E434"/>
    <mergeCell ref="G434:I434"/>
    <mergeCell ref="L434:P434"/>
    <mergeCell ref="C435:E435"/>
    <mergeCell ref="G435:I435"/>
    <mergeCell ref="L435:P435"/>
    <mergeCell ref="C436:E436"/>
    <mergeCell ref="G436:I436"/>
    <mergeCell ref="L436:P436"/>
    <mergeCell ref="C437:E437"/>
    <mergeCell ref="G437:I437"/>
    <mergeCell ref="L437:P437"/>
    <mergeCell ref="C426:E426"/>
    <mergeCell ref="G426:I426"/>
    <mergeCell ref="L426:P426"/>
    <mergeCell ref="C427:E427"/>
    <mergeCell ref="G427:I427"/>
    <mergeCell ref="L427:P427"/>
    <mergeCell ref="C428:E428"/>
    <mergeCell ref="G428:I428"/>
    <mergeCell ref="L428:P428"/>
    <mergeCell ref="C429:E429"/>
    <mergeCell ref="G429:I429"/>
    <mergeCell ref="C431:E431"/>
    <mergeCell ref="G431:I431"/>
    <mergeCell ref="L429:P429"/>
    <mergeCell ref="C430:E430"/>
    <mergeCell ref="G430:I430"/>
    <mergeCell ref="L430:P430"/>
    <mergeCell ref="L431:P431"/>
    <mergeCell ref="C420:E420"/>
    <mergeCell ref="G420:I420"/>
    <mergeCell ref="L420:P420"/>
    <mergeCell ref="C421:E421"/>
    <mergeCell ref="G421:I421"/>
    <mergeCell ref="L421:P421"/>
    <mergeCell ref="C422:E422"/>
    <mergeCell ref="G422:I422"/>
    <mergeCell ref="L422:P422"/>
    <mergeCell ref="C423:E423"/>
    <mergeCell ref="G423:I423"/>
    <mergeCell ref="L423:P423"/>
    <mergeCell ref="C424:E424"/>
    <mergeCell ref="G424:I424"/>
    <mergeCell ref="L424:P424"/>
    <mergeCell ref="C425:E425"/>
    <mergeCell ref="G425:I425"/>
    <mergeCell ref="L425:P425"/>
    <mergeCell ref="C414:E414"/>
    <mergeCell ref="G414:I414"/>
    <mergeCell ref="L414:P414"/>
    <mergeCell ref="C415:E415"/>
    <mergeCell ref="G415:I415"/>
    <mergeCell ref="C417:E417"/>
    <mergeCell ref="G417:I417"/>
    <mergeCell ref="L415:P415"/>
    <mergeCell ref="C416:E416"/>
    <mergeCell ref="G416:I416"/>
    <mergeCell ref="L416:P416"/>
    <mergeCell ref="L417:P417"/>
    <mergeCell ref="C418:E418"/>
    <mergeCell ref="G418:I418"/>
    <mergeCell ref="L418:P418"/>
    <mergeCell ref="C419:E419"/>
    <mergeCell ref="G419:I419"/>
    <mergeCell ref="L419:P419"/>
    <mergeCell ref="C408:E408"/>
    <mergeCell ref="G408:I408"/>
    <mergeCell ref="L408:P408"/>
    <mergeCell ref="C409:E409"/>
    <mergeCell ref="G409:I409"/>
    <mergeCell ref="L409:P409"/>
    <mergeCell ref="C410:E410"/>
    <mergeCell ref="G410:I410"/>
    <mergeCell ref="L410:P410"/>
    <mergeCell ref="C411:E411"/>
    <mergeCell ref="G411:I411"/>
    <mergeCell ref="L411:P411"/>
    <mergeCell ref="C412:E412"/>
    <mergeCell ref="G412:I412"/>
    <mergeCell ref="L412:P412"/>
    <mergeCell ref="C413:E413"/>
    <mergeCell ref="G413:I413"/>
    <mergeCell ref="L413:P413"/>
    <mergeCell ref="C403:E403"/>
    <mergeCell ref="G403:I403"/>
    <mergeCell ref="L401:P401"/>
    <mergeCell ref="C402:E402"/>
    <mergeCell ref="G402:I402"/>
    <mergeCell ref="L402:P402"/>
    <mergeCell ref="L403:P403"/>
    <mergeCell ref="C404:E404"/>
    <mergeCell ref="G404:I404"/>
    <mergeCell ref="L404:P404"/>
    <mergeCell ref="C405:E405"/>
    <mergeCell ref="G405:I405"/>
    <mergeCell ref="L405:P405"/>
    <mergeCell ref="C406:E406"/>
    <mergeCell ref="G406:I406"/>
    <mergeCell ref="L406:P406"/>
    <mergeCell ref="C407:E407"/>
    <mergeCell ref="G407:I407"/>
    <mergeCell ref="L407:P407"/>
    <mergeCell ref="C396:E396"/>
    <mergeCell ref="G396:I396"/>
    <mergeCell ref="L396:P396"/>
    <mergeCell ref="C397:E397"/>
    <mergeCell ref="G397:I397"/>
    <mergeCell ref="L397:P397"/>
    <mergeCell ref="C398:E398"/>
    <mergeCell ref="G398:I398"/>
    <mergeCell ref="L398:P398"/>
    <mergeCell ref="C399:E399"/>
    <mergeCell ref="G399:I399"/>
    <mergeCell ref="L399:P399"/>
    <mergeCell ref="C400:E400"/>
    <mergeCell ref="G400:I400"/>
    <mergeCell ref="L400:P400"/>
    <mergeCell ref="C401:E401"/>
    <mergeCell ref="G401:I401"/>
    <mergeCell ref="C390:E390"/>
    <mergeCell ref="G390:I390"/>
    <mergeCell ref="L390:P390"/>
    <mergeCell ref="C391:E391"/>
    <mergeCell ref="G391:I391"/>
    <mergeCell ref="L391:P391"/>
    <mergeCell ref="C392:E392"/>
    <mergeCell ref="G392:I392"/>
    <mergeCell ref="L392:P392"/>
    <mergeCell ref="C393:E393"/>
    <mergeCell ref="G393:I393"/>
    <mergeCell ref="L393:P393"/>
    <mergeCell ref="C394:E394"/>
    <mergeCell ref="G394:I394"/>
    <mergeCell ref="L394:P394"/>
    <mergeCell ref="C395:E395"/>
    <mergeCell ref="G395:I395"/>
    <mergeCell ref="L395:P395"/>
    <mergeCell ref="C383:E383"/>
    <mergeCell ref="G383:I383"/>
    <mergeCell ref="L383:P383"/>
    <mergeCell ref="C384:E384"/>
    <mergeCell ref="G384:I384"/>
    <mergeCell ref="L384:P384"/>
    <mergeCell ref="C385:E385"/>
    <mergeCell ref="G385:I385"/>
    <mergeCell ref="L385:P385"/>
    <mergeCell ref="C386:E386"/>
    <mergeCell ref="G386:I386"/>
    <mergeCell ref="L386:P386"/>
    <mergeCell ref="C387:E387"/>
    <mergeCell ref="G387:I387"/>
    <mergeCell ref="C389:E389"/>
    <mergeCell ref="G389:I389"/>
    <mergeCell ref="L387:P387"/>
    <mergeCell ref="C388:E388"/>
    <mergeCell ref="G388:I388"/>
    <mergeCell ref="L388:P388"/>
    <mergeCell ref="L389:P389"/>
    <mergeCell ref="G377:I377"/>
    <mergeCell ref="L377:P377"/>
    <mergeCell ref="C378:E378"/>
    <mergeCell ref="G378:I378"/>
    <mergeCell ref="L378:P378"/>
    <mergeCell ref="C379:E379"/>
    <mergeCell ref="G379:I379"/>
    <mergeCell ref="L379:P379"/>
    <mergeCell ref="C380:E380"/>
    <mergeCell ref="G380:I380"/>
    <mergeCell ref="L380:P380"/>
    <mergeCell ref="C381:E381"/>
    <mergeCell ref="G381:I381"/>
    <mergeCell ref="L381:P381"/>
    <mergeCell ref="C382:E382"/>
    <mergeCell ref="G382:I382"/>
    <mergeCell ref="L382:P382"/>
    <mergeCell ref="C946:E946"/>
    <mergeCell ref="G946:I946"/>
    <mergeCell ref="L946:P946"/>
    <mergeCell ref="C947:E947"/>
    <mergeCell ref="G947:I947"/>
    <mergeCell ref="C949:E949"/>
    <mergeCell ref="G949:I949"/>
    <mergeCell ref="L359:P359"/>
    <mergeCell ref="C360:E360"/>
    <mergeCell ref="G360:I360"/>
    <mergeCell ref="L360:P360"/>
    <mergeCell ref="L361:P361"/>
    <mergeCell ref="C362:E362"/>
    <mergeCell ref="G362:I362"/>
    <mergeCell ref="L362:P362"/>
    <mergeCell ref="C363:E363"/>
    <mergeCell ref="G363:I363"/>
    <mergeCell ref="L363:P363"/>
    <mergeCell ref="C364:E364"/>
    <mergeCell ref="G364:I364"/>
    <mergeCell ref="L364:P364"/>
    <mergeCell ref="C365:E365"/>
    <mergeCell ref="G365:I365"/>
    <mergeCell ref="L365:P365"/>
    <mergeCell ref="C366:E366"/>
    <mergeCell ref="G366:I366"/>
    <mergeCell ref="L366:P366"/>
    <mergeCell ref="C367:E367"/>
    <mergeCell ref="G367:I367"/>
    <mergeCell ref="L367:P367"/>
    <mergeCell ref="C368:E368"/>
    <mergeCell ref="G368:I368"/>
    <mergeCell ref="C940:E940"/>
    <mergeCell ref="G940:I940"/>
    <mergeCell ref="L940:P940"/>
    <mergeCell ref="C941:E941"/>
    <mergeCell ref="G941:I941"/>
    <mergeCell ref="L941:P941"/>
    <mergeCell ref="C942:E942"/>
    <mergeCell ref="G942:I942"/>
    <mergeCell ref="L942:P942"/>
    <mergeCell ref="C943:E943"/>
    <mergeCell ref="G943:I943"/>
    <mergeCell ref="L943:P943"/>
    <mergeCell ref="C944:E944"/>
    <mergeCell ref="G944:I944"/>
    <mergeCell ref="L944:P944"/>
    <mergeCell ref="C945:E945"/>
    <mergeCell ref="G945:I945"/>
    <mergeCell ref="L945:P945"/>
    <mergeCell ref="C935:E935"/>
    <mergeCell ref="G935:I935"/>
    <mergeCell ref="L933:P933"/>
    <mergeCell ref="C934:E934"/>
    <mergeCell ref="G934:I934"/>
    <mergeCell ref="L934:P934"/>
    <mergeCell ref="L935:P935"/>
    <mergeCell ref="C936:E936"/>
    <mergeCell ref="G936:I936"/>
    <mergeCell ref="L936:P936"/>
    <mergeCell ref="C937:E937"/>
    <mergeCell ref="G937:I937"/>
    <mergeCell ref="L937:P937"/>
    <mergeCell ref="C938:E938"/>
    <mergeCell ref="G938:I938"/>
    <mergeCell ref="L938:P938"/>
    <mergeCell ref="C939:E939"/>
    <mergeCell ref="G939:I939"/>
    <mergeCell ref="L939:P939"/>
    <mergeCell ref="C928:E928"/>
    <mergeCell ref="G928:I928"/>
    <mergeCell ref="L928:P928"/>
    <mergeCell ref="C929:E929"/>
    <mergeCell ref="G929:I929"/>
    <mergeCell ref="L929:P929"/>
    <mergeCell ref="C930:E930"/>
    <mergeCell ref="G930:I930"/>
    <mergeCell ref="L930:P930"/>
    <mergeCell ref="C931:E931"/>
    <mergeCell ref="G931:I931"/>
    <mergeCell ref="L931:P931"/>
    <mergeCell ref="C932:E932"/>
    <mergeCell ref="G932:I932"/>
    <mergeCell ref="L932:P932"/>
    <mergeCell ref="C933:E933"/>
    <mergeCell ref="G933:I933"/>
    <mergeCell ref="C922:E922"/>
    <mergeCell ref="G922:I922"/>
    <mergeCell ref="L922:P922"/>
    <mergeCell ref="C923:E923"/>
    <mergeCell ref="G923:I923"/>
    <mergeCell ref="L923:P923"/>
    <mergeCell ref="C924:E924"/>
    <mergeCell ref="G924:I924"/>
    <mergeCell ref="L924:P924"/>
    <mergeCell ref="C925:E925"/>
    <mergeCell ref="G925:I925"/>
    <mergeCell ref="L925:P925"/>
    <mergeCell ref="C926:E926"/>
    <mergeCell ref="G926:I926"/>
    <mergeCell ref="L926:P926"/>
    <mergeCell ref="C927:E927"/>
    <mergeCell ref="G927:I927"/>
    <mergeCell ref="L927:P927"/>
    <mergeCell ref="C916:E916"/>
    <mergeCell ref="G916:I916"/>
    <mergeCell ref="L916:P916"/>
    <mergeCell ref="C917:E917"/>
    <mergeCell ref="G917:I917"/>
    <mergeCell ref="L917:P917"/>
    <mergeCell ref="C918:E918"/>
    <mergeCell ref="G918:I918"/>
    <mergeCell ref="L918:P918"/>
    <mergeCell ref="C919:E919"/>
    <mergeCell ref="G919:I919"/>
    <mergeCell ref="C921:E921"/>
    <mergeCell ref="G921:I921"/>
    <mergeCell ref="L919:P919"/>
    <mergeCell ref="C920:E920"/>
    <mergeCell ref="G920:I920"/>
    <mergeCell ref="L920:P920"/>
    <mergeCell ref="L921:P921"/>
    <mergeCell ref="C910:E910"/>
    <mergeCell ref="G910:I910"/>
    <mergeCell ref="L910:P910"/>
    <mergeCell ref="C911:E911"/>
    <mergeCell ref="G911:I911"/>
    <mergeCell ref="L911:P911"/>
    <mergeCell ref="C912:E912"/>
    <mergeCell ref="G912:I912"/>
    <mergeCell ref="L912:P912"/>
    <mergeCell ref="C913:E913"/>
    <mergeCell ref="G913:I913"/>
    <mergeCell ref="L913:P913"/>
    <mergeCell ref="C914:E914"/>
    <mergeCell ref="G914:I914"/>
    <mergeCell ref="L914:P914"/>
    <mergeCell ref="C915:E915"/>
    <mergeCell ref="G915:I915"/>
    <mergeCell ref="L915:P915"/>
    <mergeCell ref="G904:I904"/>
    <mergeCell ref="L904:P904"/>
    <mergeCell ref="C905:E905"/>
    <mergeCell ref="G905:I905"/>
    <mergeCell ref="C907:E907"/>
    <mergeCell ref="G907:I907"/>
    <mergeCell ref="L905:P905"/>
    <mergeCell ref="C906:E906"/>
    <mergeCell ref="G906:I906"/>
    <mergeCell ref="L906:P906"/>
    <mergeCell ref="L907:P907"/>
    <mergeCell ref="C908:E908"/>
    <mergeCell ref="G908:I908"/>
    <mergeCell ref="L908:P908"/>
    <mergeCell ref="C909:E909"/>
    <mergeCell ref="G909:I909"/>
    <mergeCell ref="L909:P909"/>
    <mergeCell ref="C1003:E1003"/>
    <mergeCell ref="G1003:I1003"/>
    <mergeCell ref="L1003:P1003"/>
    <mergeCell ref="C1004:E1004"/>
    <mergeCell ref="G1004:I1004"/>
    <mergeCell ref="L1004:P1004"/>
    <mergeCell ref="A2:A1004"/>
    <mergeCell ref="I2:P5"/>
    <mergeCell ref="B4:F4"/>
    <mergeCell ref="B5:G5"/>
    <mergeCell ref="L8:O8"/>
    <mergeCell ref="I10:O12"/>
    <mergeCell ref="L989:P989"/>
    <mergeCell ref="C990:E990"/>
    <mergeCell ref="G990:I990"/>
    <mergeCell ref="L990:P990"/>
    <mergeCell ref="L991:P991"/>
    <mergeCell ref="C992:E992"/>
    <mergeCell ref="G992:I992"/>
    <mergeCell ref="L992:P992"/>
    <mergeCell ref="C993:E993"/>
    <mergeCell ref="G993:I993"/>
    <mergeCell ref="L993:P993"/>
    <mergeCell ref="C994:E994"/>
    <mergeCell ref="G994:I994"/>
    <mergeCell ref="L994:P994"/>
    <mergeCell ref="C995:E995"/>
    <mergeCell ref="G995:I995"/>
    <mergeCell ref="L995:P995"/>
    <mergeCell ref="C996:E996"/>
    <mergeCell ref="G996:I996"/>
    <mergeCell ref="C904:E904"/>
    <mergeCell ref="C991:E991"/>
    <mergeCell ref="G991:I991"/>
    <mergeCell ref="L997:P997"/>
    <mergeCell ref="C998:E998"/>
    <mergeCell ref="G998:I998"/>
    <mergeCell ref="L998:P998"/>
    <mergeCell ref="C999:E999"/>
    <mergeCell ref="G999:I999"/>
    <mergeCell ref="L999:P999"/>
    <mergeCell ref="C1000:E1000"/>
    <mergeCell ref="G1000:I1000"/>
    <mergeCell ref="L1000:P1000"/>
    <mergeCell ref="C1001:E1001"/>
    <mergeCell ref="G1001:I1001"/>
    <mergeCell ref="L1001:P1001"/>
    <mergeCell ref="C1002:E1002"/>
    <mergeCell ref="G1002:I1002"/>
    <mergeCell ref="L1002:P1002"/>
    <mergeCell ref="L996:P996"/>
    <mergeCell ref="C997:E997"/>
    <mergeCell ref="G997:I997"/>
    <mergeCell ref="C984:E984"/>
    <mergeCell ref="G984:I984"/>
    <mergeCell ref="L984:P984"/>
    <mergeCell ref="C985:E985"/>
    <mergeCell ref="G985:I985"/>
    <mergeCell ref="L985:P985"/>
    <mergeCell ref="C986:E986"/>
    <mergeCell ref="G986:I986"/>
    <mergeCell ref="L986:P986"/>
    <mergeCell ref="C987:E987"/>
    <mergeCell ref="G987:I987"/>
    <mergeCell ref="L987:P987"/>
    <mergeCell ref="C988:E988"/>
    <mergeCell ref="G988:I988"/>
    <mergeCell ref="L988:P988"/>
    <mergeCell ref="C989:E989"/>
    <mergeCell ref="G989:I989"/>
    <mergeCell ref="C978:E978"/>
    <mergeCell ref="G978:I978"/>
    <mergeCell ref="L978:P978"/>
    <mergeCell ref="C979:E979"/>
    <mergeCell ref="G979:I979"/>
    <mergeCell ref="L979:P979"/>
    <mergeCell ref="C980:E980"/>
    <mergeCell ref="G980:I980"/>
    <mergeCell ref="L980:P980"/>
    <mergeCell ref="C981:E981"/>
    <mergeCell ref="G981:I981"/>
    <mergeCell ref="L981:P981"/>
    <mergeCell ref="C982:E982"/>
    <mergeCell ref="G982:I982"/>
    <mergeCell ref="L982:P982"/>
    <mergeCell ref="C983:E983"/>
    <mergeCell ref="G983:I983"/>
    <mergeCell ref="L983:P983"/>
    <mergeCell ref="C971:E971"/>
    <mergeCell ref="G971:I971"/>
    <mergeCell ref="L971:P971"/>
    <mergeCell ref="C972:E972"/>
    <mergeCell ref="G972:I972"/>
    <mergeCell ref="L972:P972"/>
    <mergeCell ref="C973:E973"/>
    <mergeCell ref="G973:I973"/>
    <mergeCell ref="L973:P973"/>
    <mergeCell ref="C974:E974"/>
    <mergeCell ref="G974:I974"/>
    <mergeCell ref="L974:P974"/>
    <mergeCell ref="C975:E975"/>
    <mergeCell ref="G975:I975"/>
    <mergeCell ref="C977:E977"/>
    <mergeCell ref="G977:I977"/>
    <mergeCell ref="L975:P975"/>
    <mergeCell ref="C976:E976"/>
    <mergeCell ref="G976:I976"/>
    <mergeCell ref="L976:P976"/>
    <mergeCell ref="L977:P977"/>
    <mergeCell ref="C965:E965"/>
    <mergeCell ref="G965:I965"/>
    <mergeCell ref="L965:P965"/>
    <mergeCell ref="C966:E966"/>
    <mergeCell ref="G966:I966"/>
    <mergeCell ref="L966:P966"/>
    <mergeCell ref="C967:E967"/>
    <mergeCell ref="G967:I967"/>
    <mergeCell ref="L967:P967"/>
    <mergeCell ref="C968:E968"/>
    <mergeCell ref="G968:I968"/>
    <mergeCell ref="L968:P968"/>
    <mergeCell ref="C969:E969"/>
    <mergeCell ref="G969:I969"/>
    <mergeCell ref="L969:P969"/>
    <mergeCell ref="C970:E970"/>
    <mergeCell ref="G970:I970"/>
    <mergeCell ref="L970:P970"/>
    <mergeCell ref="C959:E959"/>
    <mergeCell ref="G959:I959"/>
    <mergeCell ref="L959:P959"/>
    <mergeCell ref="C960:E960"/>
    <mergeCell ref="G960:I960"/>
    <mergeCell ref="L960:P960"/>
    <mergeCell ref="C961:E961"/>
    <mergeCell ref="G961:I961"/>
    <mergeCell ref="C963:E963"/>
    <mergeCell ref="G963:I963"/>
    <mergeCell ref="L961:P961"/>
    <mergeCell ref="C962:E962"/>
    <mergeCell ref="G962:I962"/>
    <mergeCell ref="L962:P962"/>
    <mergeCell ref="L963:P963"/>
    <mergeCell ref="C964:E964"/>
    <mergeCell ref="G964:I964"/>
    <mergeCell ref="L964:P964"/>
    <mergeCell ref="C953:E953"/>
    <mergeCell ref="G953:I953"/>
    <mergeCell ref="L953:P953"/>
    <mergeCell ref="C954:E954"/>
    <mergeCell ref="G954:I954"/>
    <mergeCell ref="L954:P954"/>
    <mergeCell ref="C955:E955"/>
    <mergeCell ref="G955:I955"/>
    <mergeCell ref="L955:P955"/>
    <mergeCell ref="C956:E956"/>
    <mergeCell ref="G956:I956"/>
    <mergeCell ref="L956:P956"/>
    <mergeCell ref="C957:E957"/>
    <mergeCell ref="G957:I957"/>
    <mergeCell ref="L957:P957"/>
    <mergeCell ref="C958:E958"/>
    <mergeCell ref="G958:I958"/>
    <mergeCell ref="L958:P958"/>
    <mergeCell ref="C898:E898"/>
    <mergeCell ref="G898:I898"/>
    <mergeCell ref="L898:P898"/>
    <mergeCell ref="C899:E899"/>
    <mergeCell ref="G899:I899"/>
    <mergeCell ref="L947:P947"/>
    <mergeCell ref="C948:E948"/>
    <mergeCell ref="G948:I948"/>
    <mergeCell ref="L948:P948"/>
    <mergeCell ref="L949:P949"/>
    <mergeCell ref="C950:E950"/>
    <mergeCell ref="G950:I950"/>
    <mergeCell ref="L950:P950"/>
    <mergeCell ref="C951:E951"/>
    <mergeCell ref="G951:I951"/>
    <mergeCell ref="L951:P951"/>
    <mergeCell ref="C952:E952"/>
    <mergeCell ref="G952:I952"/>
    <mergeCell ref="L952:P952"/>
    <mergeCell ref="L899:P899"/>
    <mergeCell ref="C900:E900"/>
    <mergeCell ref="G900:I900"/>
    <mergeCell ref="L900:P900"/>
    <mergeCell ref="C901:E901"/>
    <mergeCell ref="G901:I901"/>
    <mergeCell ref="L901:P901"/>
    <mergeCell ref="C902:E902"/>
    <mergeCell ref="G902:I902"/>
    <mergeCell ref="L902:P902"/>
    <mergeCell ref="C903:E903"/>
    <mergeCell ref="G903:I903"/>
    <mergeCell ref="L903:P903"/>
    <mergeCell ref="C893:E893"/>
    <mergeCell ref="G893:I893"/>
    <mergeCell ref="L891:P891"/>
    <mergeCell ref="C892:E892"/>
    <mergeCell ref="G892:I892"/>
    <mergeCell ref="L892:P892"/>
    <mergeCell ref="L893:P893"/>
    <mergeCell ref="C894:E894"/>
    <mergeCell ref="G894:I894"/>
    <mergeCell ref="L894:P894"/>
    <mergeCell ref="C895:E895"/>
    <mergeCell ref="G895:I895"/>
    <mergeCell ref="L895:P895"/>
    <mergeCell ref="C896:E896"/>
    <mergeCell ref="G896:I896"/>
    <mergeCell ref="L896:P896"/>
    <mergeCell ref="C897:E897"/>
    <mergeCell ref="G897:I897"/>
    <mergeCell ref="L897:P897"/>
    <mergeCell ref="C886:E886"/>
    <mergeCell ref="G886:I886"/>
    <mergeCell ref="L886:P886"/>
    <mergeCell ref="C887:E887"/>
    <mergeCell ref="G887:I887"/>
    <mergeCell ref="L887:P887"/>
    <mergeCell ref="C888:E888"/>
    <mergeCell ref="G888:I888"/>
    <mergeCell ref="L888:P888"/>
    <mergeCell ref="C889:E889"/>
    <mergeCell ref="G889:I889"/>
    <mergeCell ref="L889:P889"/>
    <mergeCell ref="C890:E890"/>
    <mergeCell ref="G890:I890"/>
    <mergeCell ref="L890:P890"/>
    <mergeCell ref="C891:E891"/>
    <mergeCell ref="G891:I891"/>
    <mergeCell ref="C880:E880"/>
    <mergeCell ref="G880:I880"/>
    <mergeCell ref="L880:P880"/>
    <mergeCell ref="C881:E881"/>
    <mergeCell ref="G881:I881"/>
    <mergeCell ref="L881:P881"/>
    <mergeCell ref="C882:E882"/>
    <mergeCell ref="G882:I882"/>
    <mergeCell ref="L882:P882"/>
    <mergeCell ref="C883:E883"/>
    <mergeCell ref="G883:I883"/>
    <mergeCell ref="L883:P883"/>
    <mergeCell ref="C884:E884"/>
    <mergeCell ref="G884:I884"/>
    <mergeCell ref="L884:P884"/>
    <mergeCell ref="C885:E885"/>
    <mergeCell ref="G885:I885"/>
    <mergeCell ref="L885:P885"/>
    <mergeCell ref="C874:E874"/>
    <mergeCell ref="G874:I874"/>
    <mergeCell ref="L874:P874"/>
    <mergeCell ref="C875:E875"/>
    <mergeCell ref="G875:I875"/>
    <mergeCell ref="L875:P875"/>
    <mergeCell ref="C876:E876"/>
    <mergeCell ref="G876:I876"/>
    <mergeCell ref="L876:P876"/>
    <mergeCell ref="C877:E877"/>
    <mergeCell ref="G877:I877"/>
    <mergeCell ref="C879:E879"/>
    <mergeCell ref="G879:I879"/>
    <mergeCell ref="L877:P877"/>
    <mergeCell ref="C878:E878"/>
    <mergeCell ref="G878:I878"/>
    <mergeCell ref="L878:P878"/>
    <mergeCell ref="L879:P879"/>
    <mergeCell ref="C868:E868"/>
    <mergeCell ref="G868:I868"/>
    <mergeCell ref="L868:P868"/>
    <mergeCell ref="C869:E869"/>
    <mergeCell ref="G869:I869"/>
    <mergeCell ref="L869:P869"/>
    <mergeCell ref="C870:E870"/>
    <mergeCell ref="G870:I870"/>
    <mergeCell ref="L870:P870"/>
    <mergeCell ref="C871:E871"/>
    <mergeCell ref="G871:I871"/>
    <mergeCell ref="L871:P871"/>
    <mergeCell ref="C872:E872"/>
    <mergeCell ref="G872:I872"/>
    <mergeCell ref="L872:P872"/>
    <mergeCell ref="C873:E873"/>
    <mergeCell ref="G873:I873"/>
    <mergeCell ref="L873:P873"/>
    <mergeCell ref="C862:E862"/>
    <mergeCell ref="G862:I862"/>
    <mergeCell ref="L862:P862"/>
    <mergeCell ref="C863:E863"/>
    <mergeCell ref="G863:I863"/>
    <mergeCell ref="C865:E865"/>
    <mergeCell ref="G865:I865"/>
    <mergeCell ref="L863:P863"/>
    <mergeCell ref="C864:E864"/>
    <mergeCell ref="G864:I864"/>
    <mergeCell ref="L864:P864"/>
    <mergeCell ref="L865:P865"/>
    <mergeCell ref="C866:E866"/>
    <mergeCell ref="G866:I866"/>
    <mergeCell ref="L866:P866"/>
    <mergeCell ref="C867:E867"/>
    <mergeCell ref="G867:I867"/>
    <mergeCell ref="L867:P867"/>
    <mergeCell ref="C856:E856"/>
    <mergeCell ref="G856:I856"/>
    <mergeCell ref="L856:P856"/>
    <mergeCell ref="C857:E857"/>
    <mergeCell ref="G857:I857"/>
    <mergeCell ref="L857:P857"/>
    <mergeCell ref="C858:E858"/>
    <mergeCell ref="G858:I858"/>
    <mergeCell ref="L858:P858"/>
    <mergeCell ref="C859:E859"/>
    <mergeCell ref="G859:I859"/>
    <mergeCell ref="L859:P859"/>
    <mergeCell ref="C860:E860"/>
    <mergeCell ref="G860:I860"/>
    <mergeCell ref="L860:P860"/>
    <mergeCell ref="C861:E861"/>
    <mergeCell ref="G861:I861"/>
    <mergeCell ref="L861:P861"/>
    <mergeCell ref="C851:E851"/>
    <mergeCell ref="G851:I851"/>
    <mergeCell ref="L849:P849"/>
    <mergeCell ref="C850:E850"/>
    <mergeCell ref="G850:I850"/>
    <mergeCell ref="L850:P850"/>
    <mergeCell ref="L851:P851"/>
    <mergeCell ref="C852:E852"/>
    <mergeCell ref="G852:I852"/>
    <mergeCell ref="L852:P852"/>
    <mergeCell ref="C853:E853"/>
    <mergeCell ref="G853:I853"/>
    <mergeCell ref="L853:P853"/>
    <mergeCell ref="C854:E854"/>
    <mergeCell ref="G854:I854"/>
    <mergeCell ref="L854:P854"/>
    <mergeCell ref="C855:E855"/>
    <mergeCell ref="G855:I855"/>
    <mergeCell ref="L855:P855"/>
    <mergeCell ref="C844:E844"/>
    <mergeCell ref="G844:I844"/>
    <mergeCell ref="L844:P844"/>
    <mergeCell ref="C845:E845"/>
    <mergeCell ref="G845:I845"/>
    <mergeCell ref="L845:P845"/>
    <mergeCell ref="C846:E846"/>
    <mergeCell ref="G846:I846"/>
    <mergeCell ref="L846:P846"/>
    <mergeCell ref="C847:E847"/>
    <mergeCell ref="G847:I847"/>
    <mergeCell ref="L847:P847"/>
    <mergeCell ref="C848:E848"/>
    <mergeCell ref="G848:I848"/>
    <mergeCell ref="L848:P848"/>
    <mergeCell ref="C849:E849"/>
    <mergeCell ref="G849:I849"/>
    <mergeCell ref="C838:E838"/>
    <mergeCell ref="G838:I838"/>
    <mergeCell ref="L838:P838"/>
    <mergeCell ref="C839:E839"/>
    <mergeCell ref="G839:I839"/>
    <mergeCell ref="L839:P839"/>
    <mergeCell ref="C840:E840"/>
    <mergeCell ref="G840:I840"/>
    <mergeCell ref="L840:P840"/>
    <mergeCell ref="C841:E841"/>
    <mergeCell ref="G841:I841"/>
    <mergeCell ref="L841:P841"/>
    <mergeCell ref="C842:E842"/>
    <mergeCell ref="G842:I842"/>
    <mergeCell ref="L842:P842"/>
    <mergeCell ref="C843:E843"/>
    <mergeCell ref="G843:I843"/>
    <mergeCell ref="L843:P843"/>
    <mergeCell ref="C832:E832"/>
    <mergeCell ref="G832:I832"/>
    <mergeCell ref="L832:P832"/>
    <mergeCell ref="C833:E833"/>
    <mergeCell ref="G833:I833"/>
    <mergeCell ref="L833:P833"/>
    <mergeCell ref="C834:E834"/>
    <mergeCell ref="G834:I834"/>
    <mergeCell ref="L834:P834"/>
    <mergeCell ref="C835:E835"/>
    <mergeCell ref="G835:I835"/>
    <mergeCell ref="C837:E837"/>
    <mergeCell ref="G837:I837"/>
    <mergeCell ref="L835:P835"/>
    <mergeCell ref="C836:E836"/>
    <mergeCell ref="G836:I836"/>
    <mergeCell ref="L836:P836"/>
    <mergeCell ref="L837:P837"/>
    <mergeCell ref="C826:E826"/>
    <mergeCell ref="G826:I826"/>
    <mergeCell ref="L826:P826"/>
    <mergeCell ref="C827:E827"/>
    <mergeCell ref="G827:I827"/>
    <mergeCell ref="L827:P827"/>
    <mergeCell ref="C828:E828"/>
    <mergeCell ref="G828:I828"/>
    <mergeCell ref="L828:P828"/>
    <mergeCell ref="C829:E829"/>
    <mergeCell ref="G829:I829"/>
    <mergeCell ref="L829:P829"/>
    <mergeCell ref="C830:E830"/>
    <mergeCell ref="G830:I830"/>
    <mergeCell ref="L830:P830"/>
    <mergeCell ref="C831:E831"/>
    <mergeCell ref="G831:I831"/>
    <mergeCell ref="L831:P831"/>
    <mergeCell ref="C820:E820"/>
    <mergeCell ref="G820:I820"/>
    <mergeCell ref="L820:P820"/>
    <mergeCell ref="C821:E821"/>
    <mergeCell ref="G821:I821"/>
    <mergeCell ref="C823:E823"/>
    <mergeCell ref="G823:I823"/>
    <mergeCell ref="L821:P821"/>
    <mergeCell ref="C822:E822"/>
    <mergeCell ref="G822:I822"/>
    <mergeCell ref="L822:P822"/>
    <mergeCell ref="L823:P823"/>
    <mergeCell ref="C824:E824"/>
    <mergeCell ref="G824:I824"/>
    <mergeCell ref="L824:P824"/>
    <mergeCell ref="C825:E825"/>
    <mergeCell ref="G825:I825"/>
    <mergeCell ref="L825:P825"/>
    <mergeCell ref="C814:E814"/>
    <mergeCell ref="G814:I814"/>
    <mergeCell ref="L814:P814"/>
    <mergeCell ref="C815:E815"/>
    <mergeCell ref="G815:I815"/>
    <mergeCell ref="L815:P815"/>
    <mergeCell ref="C816:E816"/>
    <mergeCell ref="G816:I816"/>
    <mergeCell ref="L816:P816"/>
    <mergeCell ref="C817:E817"/>
    <mergeCell ref="G817:I817"/>
    <mergeCell ref="L817:P817"/>
    <mergeCell ref="C818:E818"/>
    <mergeCell ref="G818:I818"/>
    <mergeCell ref="L818:P818"/>
    <mergeCell ref="C819:E819"/>
    <mergeCell ref="G819:I819"/>
    <mergeCell ref="L819:P819"/>
    <mergeCell ref="C809:E809"/>
    <mergeCell ref="G809:I809"/>
    <mergeCell ref="L807:P807"/>
    <mergeCell ref="C808:E808"/>
    <mergeCell ref="G808:I808"/>
    <mergeCell ref="L808:P808"/>
    <mergeCell ref="L809:P809"/>
    <mergeCell ref="C810:E810"/>
    <mergeCell ref="G810:I810"/>
    <mergeCell ref="L810:P810"/>
    <mergeCell ref="C811:E811"/>
    <mergeCell ref="G811:I811"/>
    <mergeCell ref="L811:P811"/>
    <mergeCell ref="C812:E812"/>
    <mergeCell ref="G812:I812"/>
    <mergeCell ref="L812:P812"/>
    <mergeCell ref="C813:E813"/>
    <mergeCell ref="G813:I813"/>
    <mergeCell ref="L813:P813"/>
    <mergeCell ref="C802:E802"/>
    <mergeCell ref="G802:I802"/>
    <mergeCell ref="L802:P802"/>
    <mergeCell ref="C803:E803"/>
    <mergeCell ref="G803:I803"/>
    <mergeCell ref="L803:P803"/>
    <mergeCell ref="C804:E804"/>
    <mergeCell ref="G804:I804"/>
    <mergeCell ref="L804:P804"/>
    <mergeCell ref="C805:E805"/>
    <mergeCell ref="G805:I805"/>
    <mergeCell ref="L805:P805"/>
    <mergeCell ref="C806:E806"/>
    <mergeCell ref="G806:I806"/>
    <mergeCell ref="L806:P806"/>
    <mergeCell ref="C807:E807"/>
    <mergeCell ref="G807:I807"/>
    <mergeCell ref="C796:E796"/>
    <mergeCell ref="G796:I796"/>
    <mergeCell ref="L796:P796"/>
    <mergeCell ref="C797:E797"/>
    <mergeCell ref="G797:I797"/>
    <mergeCell ref="L797:P797"/>
    <mergeCell ref="C798:E798"/>
    <mergeCell ref="G798:I798"/>
    <mergeCell ref="L798:P798"/>
    <mergeCell ref="C799:E799"/>
    <mergeCell ref="G799:I799"/>
    <mergeCell ref="L799:P799"/>
    <mergeCell ref="C800:E800"/>
    <mergeCell ref="G800:I800"/>
    <mergeCell ref="L800:P800"/>
    <mergeCell ref="C801:E801"/>
    <mergeCell ref="G801:I801"/>
    <mergeCell ref="L801:P801"/>
    <mergeCell ref="C790:E790"/>
    <mergeCell ref="G790:I790"/>
    <mergeCell ref="L790:P790"/>
    <mergeCell ref="C791:E791"/>
    <mergeCell ref="G791:I791"/>
    <mergeCell ref="L791:P791"/>
    <mergeCell ref="C792:E792"/>
    <mergeCell ref="G792:I792"/>
    <mergeCell ref="L792:P792"/>
    <mergeCell ref="C793:E793"/>
    <mergeCell ref="G793:I793"/>
    <mergeCell ref="C795:E795"/>
    <mergeCell ref="G795:I795"/>
    <mergeCell ref="L793:P793"/>
    <mergeCell ref="C794:E794"/>
    <mergeCell ref="G794:I794"/>
    <mergeCell ref="L794:P794"/>
    <mergeCell ref="L795:P795"/>
    <mergeCell ref="C784:E784"/>
    <mergeCell ref="G784:I784"/>
    <mergeCell ref="L784:P784"/>
    <mergeCell ref="C785:E785"/>
    <mergeCell ref="G785:I785"/>
    <mergeCell ref="L785:P785"/>
    <mergeCell ref="C786:E786"/>
    <mergeCell ref="G786:I786"/>
    <mergeCell ref="L786:P786"/>
    <mergeCell ref="C787:E787"/>
    <mergeCell ref="G787:I787"/>
    <mergeCell ref="L787:P787"/>
    <mergeCell ref="C788:E788"/>
    <mergeCell ref="G788:I788"/>
    <mergeCell ref="L788:P788"/>
    <mergeCell ref="C789:E789"/>
    <mergeCell ref="G789:I789"/>
    <mergeCell ref="L789:P789"/>
    <mergeCell ref="C778:E778"/>
    <mergeCell ref="G778:I778"/>
    <mergeCell ref="L778:P778"/>
    <mergeCell ref="C779:E779"/>
    <mergeCell ref="G779:I779"/>
    <mergeCell ref="C781:E781"/>
    <mergeCell ref="G781:I781"/>
    <mergeCell ref="L779:P779"/>
    <mergeCell ref="C780:E780"/>
    <mergeCell ref="G780:I780"/>
    <mergeCell ref="L780:P780"/>
    <mergeCell ref="L781:P781"/>
    <mergeCell ref="C782:E782"/>
    <mergeCell ref="G782:I782"/>
    <mergeCell ref="L782:P782"/>
    <mergeCell ref="C783:E783"/>
    <mergeCell ref="G783:I783"/>
    <mergeCell ref="L783:P783"/>
    <mergeCell ref="C772:E772"/>
    <mergeCell ref="G772:I772"/>
    <mergeCell ref="L772:P772"/>
    <mergeCell ref="C773:E773"/>
    <mergeCell ref="G773:I773"/>
    <mergeCell ref="L773:P773"/>
    <mergeCell ref="C774:E774"/>
    <mergeCell ref="G774:I774"/>
    <mergeCell ref="L774:P774"/>
    <mergeCell ref="C775:E775"/>
    <mergeCell ref="G775:I775"/>
    <mergeCell ref="L775:P775"/>
    <mergeCell ref="C776:E776"/>
    <mergeCell ref="G776:I776"/>
    <mergeCell ref="L776:P776"/>
    <mergeCell ref="C777:E777"/>
    <mergeCell ref="G777:I777"/>
    <mergeCell ref="L777:P777"/>
    <mergeCell ref="C767:E767"/>
    <mergeCell ref="G767:I767"/>
    <mergeCell ref="L765:P765"/>
    <mergeCell ref="C766:E766"/>
    <mergeCell ref="G766:I766"/>
    <mergeCell ref="L766:P766"/>
    <mergeCell ref="L767:P767"/>
    <mergeCell ref="C768:E768"/>
    <mergeCell ref="G768:I768"/>
    <mergeCell ref="L768:P768"/>
    <mergeCell ref="C769:E769"/>
    <mergeCell ref="G769:I769"/>
    <mergeCell ref="L769:P769"/>
    <mergeCell ref="C770:E770"/>
    <mergeCell ref="G770:I770"/>
    <mergeCell ref="L770:P770"/>
    <mergeCell ref="C771:E771"/>
    <mergeCell ref="G771:I771"/>
    <mergeCell ref="L771:P771"/>
    <mergeCell ref="C760:E760"/>
    <mergeCell ref="G760:I760"/>
    <mergeCell ref="L760:P760"/>
    <mergeCell ref="C761:E761"/>
    <mergeCell ref="G761:I761"/>
    <mergeCell ref="L761:P761"/>
    <mergeCell ref="C762:E762"/>
    <mergeCell ref="G762:I762"/>
    <mergeCell ref="L762:P762"/>
    <mergeCell ref="C763:E763"/>
    <mergeCell ref="G763:I763"/>
    <mergeCell ref="L763:P763"/>
    <mergeCell ref="C764:E764"/>
    <mergeCell ref="G764:I764"/>
    <mergeCell ref="L764:P764"/>
    <mergeCell ref="C765:E765"/>
    <mergeCell ref="G765:I765"/>
    <mergeCell ref="C754:E754"/>
    <mergeCell ref="G754:I754"/>
    <mergeCell ref="L754:P754"/>
    <mergeCell ref="C755:E755"/>
    <mergeCell ref="G755:I755"/>
    <mergeCell ref="L755:P755"/>
    <mergeCell ref="C756:E756"/>
    <mergeCell ref="G756:I756"/>
    <mergeCell ref="L756:P756"/>
    <mergeCell ref="C757:E757"/>
    <mergeCell ref="G757:I757"/>
    <mergeCell ref="L757:P757"/>
    <mergeCell ref="C758:E758"/>
    <mergeCell ref="G758:I758"/>
    <mergeCell ref="L758:P758"/>
    <mergeCell ref="C759:E759"/>
    <mergeCell ref="G759:I759"/>
    <mergeCell ref="L759:P759"/>
    <mergeCell ref="C748:E748"/>
    <mergeCell ref="G748:I748"/>
    <mergeCell ref="L748:P748"/>
    <mergeCell ref="C749:E749"/>
    <mergeCell ref="G749:I749"/>
    <mergeCell ref="L749:P749"/>
    <mergeCell ref="C750:E750"/>
    <mergeCell ref="G750:I750"/>
    <mergeCell ref="L750:P750"/>
    <mergeCell ref="C751:E751"/>
    <mergeCell ref="G751:I751"/>
    <mergeCell ref="C753:E753"/>
    <mergeCell ref="G753:I753"/>
    <mergeCell ref="L751:P751"/>
    <mergeCell ref="C752:E752"/>
    <mergeCell ref="G752:I752"/>
    <mergeCell ref="L752:P752"/>
    <mergeCell ref="L753:P753"/>
    <mergeCell ref="C742:E742"/>
    <mergeCell ref="G742:I742"/>
    <mergeCell ref="L742:P742"/>
    <mergeCell ref="C743:E743"/>
    <mergeCell ref="G743:I743"/>
    <mergeCell ref="L743:P743"/>
    <mergeCell ref="C744:E744"/>
    <mergeCell ref="G744:I744"/>
    <mergeCell ref="L744:P744"/>
    <mergeCell ref="C745:E745"/>
    <mergeCell ref="G745:I745"/>
    <mergeCell ref="L745:P745"/>
    <mergeCell ref="C746:E746"/>
    <mergeCell ref="G746:I746"/>
    <mergeCell ref="L746:P746"/>
    <mergeCell ref="C747:E747"/>
    <mergeCell ref="G747:I747"/>
    <mergeCell ref="L747:P747"/>
    <mergeCell ref="C736:E736"/>
    <mergeCell ref="G736:I736"/>
    <mergeCell ref="L736:P736"/>
    <mergeCell ref="C737:E737"/>
    <mergeCell ref="G737:I737"/>
    <mergeCell ref="C739:E739"/>
    <mergeCell ref="G739:I739"/>
    <mergeCell ref="L737:P737"/>
    <mergeCell ref="C738:E738"/>
    <mergeCell ref="G738:I738"/>
    <mergeCell ref="L738:P738"/>
    <mergeCell ref="L739:P739"/>
    <mergeCell ref="C740:E740"/>
    <mergeCell ref="G740:I740"/>
    <mergeCell ref="L740:P740"/>
    <mergeCell ref="C741:E741"/>
    <mergeCell ref="G741:I741"/>
    <mergeCell ref="L741:P741"/>
    <mergeCell ref="C730:E730"/>
    <mergeCell ref="G730:I730"/>
    <mergeCell ref="L730:P730"/>
    <mergeCell ref="C731:E731"/>
    <mergeCell ref="G731:I731"/>
    <mergeCell ref="L731:P731"/>
    <mergeCell ref="C732:E732"/>
    <mergeCell ref="G732:I732"/>
    <mergeCell ref="L732:P732"/>
    <mergeCell ref="C733:E733"/>
    <mergeCell ref="G733:I733"/>
    <mergeCell ref="L733:P733"/>
    <mergeCell ref="C734:E734"/>
    <mergeCell ref="G734:I734"/>
    <mergeCell ref="L734:P734"/>
    <mergeCell ref="C735:E735"/>
    <mergeCell ref="G735:I735"/>
    <mergeCell ref="L735:P735"/>
    <mergeCell ref="C725:E725"/>
    <mergeCell ref="G725:I725"/>
    <mergeCell ref="L723:P723"/>
    <mergeCell ref="C724:E724"/>
    <mergeCell ref="G724:I724"/>
    <mergeCell ref="L724:P724"/>
    <mergeCell ref="L725:P725"/>
    <mergeCell ref="C726:E726"/>
    <mergeCell ref="G726:I726"/>
    <mergeCell ref="L726:P726"/>
    <mergeCell ref="C727:E727"/>
    <mergeCell ref="G727:I727"/>
    <mergeCell ref="L727:P727"/>
    <mergeCell ref="C728:E728"/>
    <mergeCell ref="G728:I728"/>
    <mergeCell ref="L728:P728"/>
    <mergeCell ref="C729:E729"/>
    <mergeCell ref="G729:I729"/>
    <mergeCell ref="L729:P729"/>
    <mergeCell ref="C718:E718"/>
    <mergeCell ref="G718:I718"/>
    <mergeCell ref="L718:P718"/>
    <mergeCell ref="C719:E719"/>
    <mergeCell ref="G719:I719"/>
    <mergeCell ref="L719:P719"/>
    <mergeCell ref="C720:E720"/>
    <mergeCell ref="G720:I720"/>
    <mergeCell ref="L720:P720"/>
    <mergeCell ref="C721:E721"/>
    <mergeCell ref="G721:I721"/>
    <mergeCell ref="L721:P721"/>
    <mergeCell ref="C722:E722"/>
    <mergeCell ref="G722:I722"/>
    <mergeCell ref="L722:P722"/>
    <mergeCell ref="C723:E723"/>
    <mergeCell ref="G723:I723"/>
    <mergeCell ref="C712:E712"/>
    <mergeCell ref="G712:I712"/>
    <mergeCell ref="L712:P712"/>
    <mergeCell ref="C713:E713"/>
    <mergeCell ref="G713:I713"/>
    <mergeCell ref="L713:P713"/>
    <mergeCell ref="C714:E714"/>
    <mergeCell ref="G714:I714"/>
    <mergeCell ref="L714:P714"/>
    <mergeCell ref="C715:E715"/>
    <mergeCell ref="G715:I715"/>
    <mergeCell ref="L715:P715"/>
    <mergeCell ref="C716:E716"/>
    <mergeCell ref="G716:I716"/>
    <mergeCell ref="L716:P716"/>
    <mergeCell ref="C717:E717"/>
    <mergeCell ref="G717:I717"/>
    <mergeCell ref="L717:P717"/>
    <mergeCell ref="C705:E705"/>
    <mergeCell ref="G705:I705"/>
    <mergeCell ref="L705:P705"/>
    <mergeCell ref="C706:E706"/>
    <mergeCell ref="G706:I706"/>
    <mergeCell ref="L706:P706"/>
    <mergeCell ref="C707:E707"/>
    <mergeCell ref="G707:I707"/>
    <mergeCell ref="L707:P707"/>
    <mergeCell ref="C708:E708"/>
    <mergeCell ref="G708:I708"/>
    <mergeCell ref="L708:P708"/>
    <mergeCell ref="C709:E709"/>
    <mergeCell ref="G709:I709"/>
    <mergeCell ref="C711:E711"/>
    <mergeCell ref="G711:I711"/>
    <mergeCell ref="L709:P709"/>
    <mergeCell ref="C710:E710"/>
    <mergeCell ref="G710:I710"/>
    <mergeCell ref="L710:P710"/>
    <mergeCell ref="L711:P711"/>
    <mergeCell ref="C361:E361"/>
    <mergeCell ref="G361:I361"/>
    <mergeCell ref="L703:P703"/>
    <mergeCell ref="C704:E704"/>
    <mergeCell ref="G704:I704"/>
    <mergeCell ref="L704:P704"/>
    <mergeCell ref="L368:P368"/>
    <mergeCell ref="C369:E369"/>
    <mergeCell ref="G369:I369"/>
    <mergeCell ref="L369:P369"/>
    <mergeCell ref="C370:E370"/>
    <mergeCell ref="G370:I370"/>
    <mergeCell ref="L370:P370"/>
    <mergeCell ref="C371:E371"/>
    <mergeCell ref="G371:I371"/>
    <mergeCell ref="L371:P371"/>
    <mergeCell ref="C372:E372"/>
    <mergeCell ref="G372:I372"/>
    <mergeCell ref="L372:P372"/>
    <mergeCell ref="C373:E373"/>
    <mergeCell ref="G373:I373"/>
    <mergeCell ref="C375:E375"/>
    <mergeCell ref="G375:I375"/>
    <mergeCell ref="L373:P373"/>
    <mergeCell ref="C374:E374"/>
    <mergeCell ref="G374:I374"/>
    <mergeCell ref="L374:P374"/>
    <mergeCell ref="L375:P375"/>
    <mergeCell ref="C376:E376"/>
    <mergeCell ref="G376:I376"/>
    <mergeCell ref="L376:P376"/>
    <mergeCell ref="C377:E377"/>
    <mergeCell ref="C354:E354"/>
    <mergeCell ref="G354:I354"/>
    <mergeCell ref="L354:P354"/>
    <mergeCell ref="C355:E355"/>
    <mergeCell ref="G355:I355"/>
    <mergeCell ref="L355:P355"/>
    <mergeCell ref="C356:E356"/>
    <mergeCell ref="G356:I356"/>
    <mergeCell ref="L356:P356"/>
    <mergeCell ref="C357:E357"/>
    <mergeCell ref="G357:I357"/>
    <mergeCell ref="L357:P357"/>
    <mergeCell ref="C358:E358"/>
    <mergeCell ref="G358:I358"/>
    <mergeCell ref="L358:P358"/>
    <mergeCell ref="C359:E359"/>
    <mergeCell ref="G359:I359"/>
    <mergeCell ref="C348:E348"/>
    <mergeCell ref="G348:I348"/>
    <mergeCell ref="L348:P348"/>
    <mergeCell ref="C349:E349"/>
    <mergeCell ref="G349:I349"/>
    <mergeCell ref="L349:P349"/>
    <mergeCell ref="C350:E350"/>
    <mergeCell ref="G350:I350"/>
    <mergeCell ref="L350:P350"/>
    <mergeCell ref="C351:E351"/>
    <mergeCell ref="G351:I351"/>
    <mergeCell ref="L351:P351"/>
    <mergeCell ref="C352:E352"/>
    <mergeCell ref="G352:I352"/>
    <mergeCell ref="L352:P352"/>
    <mergeCell ref="C353:E353"/>
    <mergeCell ref="G353:I353"/>
    <mergeCell ref="L353:P353"/>
    <mergeCell ref="C342:E342"/>
    <mergeCell ref="G342:I342"/>
    <mergeCell ref="L342:P342"/>
    <mergeCell ref="C343:E343"/>
    <mergeCell ref="G343:I343"/>
    <mergeCell ref="L343:P343"/>
    <mergeCell ref="C344:E344"/>
    <mergeCell ref="G344:I344"/>
    <mergeCell ref="L344:P344"/>
    <mergeCell ref="C345:E345"/>
    <mergeCell ref="G345:I345"/>
    <mergeCell ref="C347:E347"/>
    <mergeCell ref="G347:I347"/>
    <mergeCell ref="L345:P345"/>
    <mergeCell ref="C346:E346"/>
    <mergeCell ref="G346:I346"/>
    <mergeCell ref="L346:P346"/>
    <mergeCell ref="L347:P347"/>
    <mergeCell ref="C336:E336"/>
    <mergeCell ref="G336:I336"/>
    <mergeCell ref="L336:P336"/>
    <mergeCell ref="C337:E337"/>
    <mergeCell ref="G337:I337"/>
    <mergeCell ref="L337:P337"/>
    <mergeCell ref="C338:E338"/>
    <mergeCell ref="G338:I338"/>
    <mergeCell ref="L338:P338"/>
    <mergeCell ref="C339:E339"/>
    <mergeCell ref="G339:I339"/>
    <mergeCell ref="L339:P339"/>
    <mergeCell ref="C340:E340"/>
    <mergeCell ref="G340:I340"/>
    <mergeCell ref="L340:P340"/>
    <mergeCell ref="C341:E341"/>
    <mergeCell ref="G341:I341"/>
    <mergeCell ref="L341:P341"/>
    <mergeCell ref="C330:E330"/>
    <mergeCell ref="G330:I330"/>
    <mergeCell ref="L330:P330"/>
    <mergeCell ref="C331:E331"/>
    <mergeCell ref="G331:I331"/>
    <mergeCell ref="C333:E333"/>
    <mergeCell ref="G333:I333"/>
    <mergeCell ref="L331:P331"/>
    <mergeCell ref="C332:E332"/>
    <mergeCell ref="G332:I332"/>
    <mergeCell ref="L332:P332"/>
    <mergeCell ref="L333:P333"/>
    <mergeCell ref="C334:E334"/>
    <mergeCell ref="G334:I334"/>
    <mergeCell ref="L334:P334"/>
    <mergeCell ref="C335:E335"/>
    <mergeCell ref="G335:I335"/>
    <mergeCell ref="L335:P335"/>
    <mergeCell ref="C324:E324"/>
    <mergeCell ref="G324:I324"/>
    <mergeCell ref="L324:P324"/>
    <mergeCell ref="C325:E325"/>
    <mergeCell ref="G325:I325"/>
    <mergeCell ref="L325:P325"/>
    <mergeCell ref="C326:E326"/>
    <mergeCell ref="G326:I326"/>
    <mergeCell ref="L326:P326"/>
    <mergeCell ref="C327:E327"/>
    <mergeCell ref="G327:I327"/>
    <mergeCell ref="L327:P327"/>
    <mergeCell ref="C328:E328"/>
    <mergeCell ref="G328:I328"/>
    <mergeCell ref="L328:P328"/>
    <mergeCell ref="C329:E329"/>
    <mergeCell ref="G329:I329"/>
    <mergeCell ref="L329:P329"/>
    <mergeCell ref="C319:E319"/>
    <mergeCell ref="G319:I319"/>
    <mergeCell ref="L317:P317"/>
    <mergeCell ref="C318:E318"/>
    <mergeCell ref="G318:I318"/>
    <mergeCell ref="L318:P318"/>
    <mergeCell ref="L319:P319"/>
    <mergeCell ref="C320:E320"/>
    <mergeCell ref="G320:I320"/>
    <mergeCell ref="L320:P320"/>
    <mergeCell ref="C321:E321"/>
    <mergeCell ref="G321:I321"/>
    <mergeCell ref="L321:P321"/>
    <mergeCell ref="C322:E322"/>
    <mergeCell ref="G322:I322"/>
    <mergeCell ref="L322:P322"/>
    <mergeCell ref="C323:E323"/>
    <mergeCell ref="G323:I323"/>
    <mergeCell ref="L323:P323"/>
    <mergeCell ref="C312:E312"/>
    <mergeCell ref="G312:I312"/>
    <mergeCell ref="L312:P312"/>
    <mergeCell ref="C313:E313"/>
    <mergeCell ref="G313:I313"/>
    <mergeCell ref="L313:P313"/>
    <mergeCell ref="C314:E314"/>
    <mergeCell ref="G314:I314"/>
    <mergeCell ref="L314:P314"/>
    <mergeCell ref="C315:E315"/>
    <mergeCell ref="G315:I315"/>
    <mergeCell ref="L315:P315"/>
    <mergeCell ref="C316:E316"/>
    <mergeCell ref="G316:I316"/>
    <mergeCell ref="L316:P316"/>
    <mergeCell ref="C317:E317"/>
    <mergeCell ref="G317:I317"/>
    <mergeCell ref="C306:E306"/>
    <mergeCell ref="G306:I306"/>
    <mergeCell ref="L306:P306"/>
    <mergeCell ref="C307:E307"/>
    <mergeCell ref="G307:I307"/>
    <mergeCell ref="L307:P307"/>
    <mergeCell ref="C308:E308"/>
    <mergeCell ref="G308:I308"/>
    <mergeCell ref="L308:P308"/>
    <mergeCell ref="C309:E309"/>
    <mergeCell ref="G309:I309"/>
    <mergeCell ref="L309:P309"/>
    <mergeCell ref="C310:E310"/>
    <mergeCell ref="G310:I310"/>
    <mergeCell ref="L310:P310"/>
    <mergeCell ref="C311:E311"/>
    <mergeCell ref="G311:I311"/>
    <mergeCell ref="L311:P311"/>
    <mergeCell ref="C300:E300"/>
    <mergeCell ref="G300:I300"/>
    <mergeCell ref="L300:P300"/>
    <mergeCell ref="C301:E301"/>
    <mergeCell ref="G301:I301"/>
    <mergeCell ref="L301:P301"/>
    <mergeCell ref="C302:E302"/>
    <mergeCell ref="G302:I302"/>
    <mergeCell ref="L302:P302"/>
    <mergeCell ref="C303:E303"/>
    <mergeCell ref="G303:I303"/>
    <mergeCell ref="C305:E305"/>
    <mergeCell ref="G305:I305"/>
    <mergeCell ref="L303:P303"/>
    <mergeCell ref="C304:E304"/>
    <mergeCell ref="G304:I304"/>
    <mergeCell ref="L304:P304"/>
    <mergeCell ref="L305:P305"/>
    <mergeCell ref="C294:E294"/>
    <mergeCell ref="G294:I294"/>
    <mergeCell ref="L294:P294"/>
    <mergeCell ref="C295:E295"/>
    <mergeCell ref="G295:I295"/>
    <mergeCell ref="L295:P295"/>
    <mergeCell ref="C296:E296"/>
    <mergeCell ref="G296:I296"/>
    <mergeCell ref="L296:P296"/>
    <mergeCell ref="C297:E297"/>
    <mergeCell ref="G297:I297"/>
    <mergeCell ref="L297:P297"/>
    <mergeCell ref="C298:E298"/>
    <mergeCell ref="G298:I298"/>
    <mergeCell ref="L298:P298"/>
    <mergeCell ref="C299:E299"/>
    <mergeCell ref="G299:I299"/>
    <mergeCell ref="L299:P299"/>
    <mergeCell ref="C288:E288"/>
    <mergeCell ref="G288:I288"/>
    <mergeCell ref="L288:P288"/>
    <mergeCell ref="C289:E289"/>
    <mergeCell ref="G289:I289"/>
    <mergeCell ref="C291:E291"/>
    <mergeCell ref="G291:I291"/>
    <mergeCell ref="L289:P289"/>
    <mergeCell ref="C290:E290"/>
    <mergeCell ref="G290:I290"/>
    <mergeCell ref="L290:P290"/>
    <mergeCell ref="L291:P291"/>
    <mergeCell ref="C292:E292"/>
    <mergeCell ref="G292:I292"/>
    <mergeCell ref="L292:P292"/>
    <mergeCell ref="C293:E293"/>
    <mergeCell ref="G293:I293"/>
    <mergeCell ref="L293:P293"/>
    <mergeCell ref="C282:E282"/>
    <mergeCell ref="G282:I282"/>
    <mergeCell ref="L282:P282"/>
    <mergeCell ref="C283:E283"/>
    <mergeCell ref="G283:I283"/>
    <mergeCell ref="L283:P283"/>
    <mergeCell ref="C284:E284"/>
    <mergeCell ref="G284:I284"/>
    <mergeCell ref="L284:P284"/>
    <mergeCell ref="C285:E285"/>
    <mergeCell ref="G285:I285"/>
    <mergeCell ref="L285:P285"/>
    <mergeCell ref="C286:E286"/>
    <mergeCell ref="G286:I286"/>
    <mergeCell ref="L286:P286"/>
    <mergeCell ref="C287:E287"/>
    <mergeCell ref="G287:I287"/>
    <mergeCell ref="L287:P287"/>
    <mergeCell ref="C277:E277"/>
    <mergeCell ref="G277:I277"/>
    <mergeCell ref="L275:P275"/>
    <mergeCell ref="C276:E276"/>
    <mergeCell ref="G276:I276"/>
    <mergeCell ref="L276:P276"/>
    <mergeCell ref="L277:P277"/>
    <mergeCell ref="C278:E278"/>
    <mergeCell ref="G278:I278"/>
    <mergeCell ref="L278:P278"/>
    <mergeCell ref="C279:E279"/>
    <mergeCell ref="G279:I279"/>
    <mergeCell ref="L279:P279"/>
    <mergeCell ref="C280:E280"/>
    <mergeCell ref="G280:I280"/>
    <mergeCell ref="L280:P280"/>
    <mergeCell ref="C281:E281"/>
    <mergeCell ref="G281:I281"/>
    <mergeCell ref="L281:P281"/>
    <mergeCell ref="C270:E270"/>
    <mergeCell ref="G270:I270"/>
    <mergeCell ref="L270:P270"/>
    <mergeCell ref="C271:E271"/>
    <mergeCell ref="G271:I271"/>
    <mergeCell ref="L271:P271"/>
    <mergeCell ref="C272:E272"/>
    <mergeCell ref="G272:I272"/>
    <mergeCell ref="L272:P272"/>
    <mergeCell ref="C273:E273"/>
    <mergeCell ref="G273:I273"/>
    <mergeCell ref="L273:P273"/>
    <mergeCell ref="C274:E274"/>
    <mergeCell ref="G274:I274"/>
    <mergeCell ref="L274:P274"/>
    <mergeCell ref="C275:E275"/>
    <mergeCell ref="G275:I275"/>
    <mergeCell ref="C264:E264"/>
    <mergeCell ref="G264:I264"/>
    <mergeCell ref="L264:P264"/>
    <mergeCell ref="C265:E265"/>
    <mergeCell ref="G265:I265"/>
    <mergeCell ref="L265:P265"/>
    <mergeCell ref="C266:E266"/>
    <mergeCell ref="G266:I266"/>
    <mergeCell ref="L266:P266"/>
    <mergeCell ref="C267:E267"/>
    <mergeCell ref="G267:I267"/>
    <mergeCell ref="L267:P267"/>
    <mergeCell ref="C268:E268"/>
    <mergeCell ref="G268:I268"/>
    <mergeCell ref="L268:P268"/>
    <mergeCell ref="C269:E269"/>
    <mergeCell ref="G269:I269"/>
    <mergeCell ref="L269:P269"/>
    <mergeCell ref="C258:E258"/>
    <mergeCell ref="G258:I258"/>
    <mergeCell ref="L258:P258"/>
    <mergeCell ref="C259:E259"/>
    <mergeCell ref="G259:I259"/>
    <mergeCell ref="L259:P259"/>
    <mergeCell ref="C260:E260"/>
    <mergeCell ref="G260:I260"/>
    <mergeCell ref="L260:P260"/>
    <mergeCell ref="C261:E261"/>
    <mergeCell ref="G261:I261"/>
    <mergeCell ref="C263:E263"/>
    <mergeCell ref="G263:I263"/>
    <mergeCell ref="L261:P261"/>
    <mergeCell ref="C262:E262"/>
    <mergeCell ref="G262:I262"/>
    <mergeCell ref="L262:P262"/>
    <mergeCell ref="L263:P263"/>
    <mergeCell ref="C252:E252"/>
    <mergeCell ref="G252:I252"/>
    <mergeCell ref="L252:P252"/>
    <mergeCell ref="C253:E253"/>
    <mergeCell ref="G253:I253"/>
    <mergeCell ref="L253:P253"/>
    <mergeCell ref="C254:E254"/>
    <mergeCell ref="G254:I254"/>
    <mergeCell ref="L254:P254"/>
    <mergeCell ref="C255:E255"/>
    <mergeCell ref="G255:I255"/>
    <mergeCell ref="L255:P255"/>
    <mergeCell ref="C256:E256"/>
    <mergeCell ref="G256:I256"/>
    <mergeCell ref="L256:P256"/>
    <mergeCell ref="C257:E257"/>
    <mergeCell ref="G257:I257"/>
    <mergeCell ref="L257:P257"/>
    <mergeCell ref="C246:E246"/>
    <mergeCell ref="G246:I246"/>
    <mergeCell ref="L246:P246"/>
    <mergeCell ref="C247:E247"/>
    <mergeCell ref="G247:I247"/>
    <mergeCell ref="C249:E249"/>
    <mergeCell ref="G249:I249"/>
    <mergeCell ref="L247:P247"/>
    <mergeCell ref="C248:E248"/>
    <mergeCell ref="G248:I248"/>
    <mergeCell ref="L248:P248"/>
    <mergeCell ref="L249:P249"/>
    <mergeCell ref="C250:E250"/>
    <mergeCell ref="G250:I250"/>
    <mergeCell ref="L250:P250"/>
    <mergeCell ref="C251:E251"/>
    <mergeCell ref="G251:I251"/>
    <mergeCell ref="L251:P251"/>
    <mergeCell ref="C240:E240"/>
    <mergeCell ref="G240:I240"/>
    <mergeCell ref="L240:P240"/>
    <mergeCell ref="C241:E241"/>
    <mergeCell ref="G241:I241"/>
    <mergeCell ref="L241:P241"/>
    <mergeCell ref="C242:E242"/>
    <mergeCell ref="G242:I242"/>
    <mergeCell ref="L242:P242"/>
    <mergeCell ref="C243:E243"/>
    <mergeCell ref="G243:I243"/>
    <mergeCell ref="L243:P243"/>
    <mergeCell ref="C244:E244"/>
    <mergeCell ref="G244:I244"/>
    <mergeCell ref="L244:P244"/>
    <mergeCell ref="C245:E245"/>
    <mergeCell ref="G245:I245"/>
    <mergeCell ref="L245:P245"/>
    <mergeCell ref="C235:E235"/>
    <mergeCell ref="G235:I235"/>
    <mergeCell ref="L233:P233"/>
    <mergeCell ref="C234:E234"/>
    <mergeCell ref="G234:I234"/>
    <mergeCell ref="L234:P234"/>
    <mergeCell ref="L235:P235"/>
    <mergeCell ref="C236:E236"/>
    <mergeCell ref="G236:I236"/>
    <mergeCell ref="L236:P236"/>
    <mergeCell ref="C237:E237"/>
    <mergeCell ref="G237:I237"/>
    <mergeCell ref="L237:P237"/>
    <mergeCell ref="C238:E238"/>
    <mergeCell ref="G238:I238"/>
    <mergeCell ref="L238:P238"/>
    <mergeCell ref="C239:E239"/>
    <mergeCell ref="G239:I239"/>
    <mergeCell ref="L239:P239"/>
    <mergeCell ref="C228:E228"/>
    <mergeCell ref="G228:I228"/>
    <mergeCell ref="L228:P228"/>
    <mergeCell ref="C229:E229"/>
    <mergeCell ref="G229:I229"/>
    <mergeCell ref="L229:P229"/>
    <mergeCell ref="C230:E230"/>
    <mergeCell ref="G230:I230"/>
    <mergeCell ref="L230:P230"/>
    <mergeCell ref="C231:E231"/>
    <mergeCell ref="G231:I231"/>
    <mergeCell ref="L231:P231"/>
    <mergeCell ref="C232:E232"/>
    <mergeCell ref="G232:I232"/>
    <mergeCell ref="L232:P232"/>
    <mergeCell ref="C233:E233"/>
    <mergeCell ref="G233:I233"/>
    <mergeCell ref="C222:E222"/>
    <mergeCell ref="G222:I222"/>
    <mergeCell ref="L222:P222"/>
    <mergeCell ref="C223:E223"/>
    <mergeCell ref="G223:I223"/>
    <mergeCell ref="L223:P223"/>
    <mergeCell ref="C224:E224"/>
    <mergeCell ref="G224:I224"/>
    <mergeCell ref="L224:P224"/>
    <mergeCell ref="C225:E225"/>
    <mergeCell ref="G225:I225"/>
    <mergeCell ref="L225:P225"/>
    <mergeCell ref="C226:E226"/>
    <mergeCell ref="G226:I226"/>
    <mergeCell ref="L226:P226"/>
    <mergeCell ref="C227:E227"/>
    <mergeCell ref="G227:I227"/>
    <mergeCell ref="L227:P227"/>
    <mergeCell ref="C216:E216"/>
    <mergeCell ref="G216:I216"/>
    <mergeCell ref="L216:P216"/>
    <mergeCell ref="C217:E217"/>
    <mergeCell ref="G217:I217"/>
    <mergeCell ref="L217:P217"/>
    <mergeCell ref="C218:E218"/>
    <mergeCell ref="G218:I218"/>
    <mergeCell ref="L218:P218"/>
    <mergeCell ref="C219:E219"/>
    <mergeCell ref="G219:I219"/>
    <mergeCell ref="C221:E221"/>
    <mergeCell ref="G221:I221"/>
    <mergeCell ref="L219:P219"/>
    <mergeCell ref="C220:E220"/>
    <mergeCell ref="G220:I220"/>
    <mergeCell ref="L220:P220"/>
    <mergeCell ref="L221:P221"/>
    <mergeCell ref="C210:E210"/>
    <mergeCell ref="G210:I210"/>
    <mergeCell ref="L210:P210"/>
    <mergeCell ref="C211:E211"/>
    <mergeCell ref="G211:I211"/>
    <mergeCell ref="L211:P211"/>
    <mergeCell ref="C212:E212"/>
    <mergeCell ref="G212:I212"/>
    <mergeCell ref="L212:P212"/>
    <mergeCell ref="C213:E213"/>
    <mergeCell ref="G213:I213"/>
    <mergeCell ref="L213:P213"/>
    <mergeCell ref="C214:E214"/>
    <mergeCell ref="G214:I214"/>
    <mergeCell ref="L214:P214"/>
    <mergeCell ref="C215:E215"/>
    <mergeCell ref="G215:I215"/>
    <mergeCell ref="L215:P215"/>
    <mergeCell ref="C204:E204"/>
    <mergeCell ref="G204:I204"/>
    <mergeCell ref="L204:P204"/>
    <mergeCell ref="C205:E205"/>
    <mergeCell ref="G205:I205"/>
    <mergeCell ref="C207:E207"/>
    <mergeCell ref="G207:I207"/>
    <mergeCell ref="L205:P205"/>
    <mergeCell ref="C206:E206"/>
    <mergeCell ref="G206:I206"/>
    <mergeCell ref="L206:P206"/>
    <mergeCell ref="L207:P207"/>
    <mergeCell ref="C208:E208"/>
    <mergeCell ref="G208:I208"/>
    <mergeCell ref="L208:P208"/>
    <mergeCell ref="C209:E209"/>
    <mergeCell ref="G209:I209"/>
    <mergeCell ref="L209:P209"/>
    <mergeCell ref="C198:E198"/>
    <mergeCell ref="G198:I198"/>
    <mergeCell ref="L198:P198"/>
    <mergeCell ref="C199:E199"/>
    <mergeCell ref="G199:I199"/>
    <mergeCell ref="L199:P199"/>
    <mergeCell ref="C200:E200"/>
    <mergeCell ref="G200:I200"/>
    <mergeCell ref="L200:P200"/>
    <mergeCell ref="C201:E201"/>
    <mergeCell ref="G201:I201"/>
    <mergeCell ref="L201:P201"/>
    <mergeCell ref="C202:E202"/>
    <mergeCell ref="G202:I202"/>
    <mergeCell ref="L202:P202"/>
    <mergeCell ref="C203:E203"/>
    <mergeCell ref="G203:I203"/>
    <mergeCell ref="L203:P203"/>
    <mergeCell ref="C193:E193"/>
    <mergeCell ref="G193:I193"/>
    <mergeCell ref="L191:P191"/>
    <mergeCell ref="C192:E192"/>
    <mergeCell ref="G192:I192"/>
    <mergeCell ref="L192:P192"/>
    <mergeCell ref="L193:P193"/>
    <mergeCell ref="C194:E194"/>
    <mergeCell ref="G194:I194"/>
    <mergeCell ref="L194:P194"/>
    <mergeCell ref="C195:E195"/>
    <mergeCell ref="G195:I195"/>
    <mergeCell ref="L195:P195"/>
    <mergeCell ref="C196:E196"/>
    <mergeCell ref="G196:I196"/>
    <mergeCell ref="L196:P196"/>
    <mergeCell ref="C197:E197"/>
    <mergeCell ref="G197:I197"/>
    <mergeCell ref="L197:P197"/>
    <mergeCell ref="C186:E186"/>
    <mergeCell ref="G186:I186"/>
    <mergeCell ref="L186:P186"/>
    <mergeCell ref="C187:E187"/>
    <mergeCell ref="G187:I187"/>
    <mergeCell ref="L187:P187"/>
    <mergeCell ref="C188:E188"/>
    <mergeCell ref="G188:I188"/>
    <mergeCell ref="L188:P188"/>
    <mergeCell ref="C189:E189"/>
    <mergeCell ref="G189:I189"/>
    <mergeCell ref="L189:P189"/>
    <mergeCell ref="C190:E190"/>
    <mergeCell ref="G190:I190"/>
    <mergeCell ref="L190:P190"/>
    <mergeCell ref="C191:E191"/>
    <mergeCell ref="G191:I191"/>
    <mergeCell ref="C180:E180"/>
    <mergeCell ref="G180:I180"/>
    <mergeCell ref="L180:P180"/>
    <mergeCell ref="C181:E181"/>
    <mergeCell ref="G181:I181"/>
    <mergeCell ref="L181:P181"/>
    <mergeCell ref="C182:E182"/>
    <mergeCell ref="G182:I182"/>
    <mergeCell ref="L182:P182"/>
    <mergeCell ref="C183:E183"/>
    <mergeCell ref="G183:I183"/>
    <mergeCell ref="L183:P183"/>
    <mergeCell ref="C184:E184"/>
    <mergeCell ref="G184:I184"/>
    <mergeCell ref="L184:P184"/>
    <mergeCell ref="C185:E185"/>
    <mergeCell ref="G185:I185"/>
    <mergeCell ref="L185:P185"/>
    <mergeCell ref="C174:E174"/>
    <mergeCell ref="G174:I174"/>
    <mergeCell ref="L174:P174"/>
    <mergeCell ref="C175:E175"/>
    <mergeCell ref="G175:I175"/>
    <mergeCell ref="L175:P175"/>
    <mergeCell ref="C176:E176"/>
    <mergeCell ref="G176:I176"/>
    <mergeCell ref="L176:P176"/>
    <mergeCell ref="C177:E177"/>
    <mergeCell ref="G177:I177"/>
    <mergeCell ref="C179:E179"/>
    <mergeCell ref="G179:I179"/>
    <mergeCell ref="L177:P177"/>
    <mergeCell ref="C178:E178"/>
    <mergeCell ref="G178:I178"/>
    <mergeCell ref="L178:P178"/>
    <mergeCell ref="L179:P179"/>
    <mergeCell ref="C168:E168"/>
    <mergeCell ref="G168:I168"/>
    <mergeCell ref="L168:P168"/>
    <mergeCell ref="C169:E169"/>
    <mergeCell ref="G169:I169"/>
    <mergeCell ref="L169:P169"/>
    <mergeCell ref="C170:E170"/>
    <mergeCell ref="G170:I170"/>
    <mergeCell ref="L170:P170"/>
    <mergeCell ref="C171:E171"/>
    <mergeCell ref="G171:I171"/>
    <mergeCell ref="L171:P171"/>
    <mergeCell ref="C172:E172"/>
    <mergeCell ref="G172:I172"/>
    <mergeCell ref="L172:P172"/>
    <mergeCell ref="C173:E173"/>
    <mergeCell ref="G173:I173"/>
    <mergeCell ref="L173:P173"/>
    <mergeCell ref="C162:E162"/>
    <mergeCell ref="G162:I162"/>
    <mergeCell ref="L162:P162"/>
    <mergeCell ref="C163:E163"/>
    <mergeCell ref="G163:I163"/>
    <mergeCell ref="C165:E165"/>
    <mergeCell ref="G165:I165"/>
    <mergeCell ref="L163:P163"/>
    <mergeCell ref="C164:E164"/>
    <mergeCell ref="G164:I164"/>
    <mergeCell ref="L164:P164"/>
    <mergeCell ref="L165:P165"/>
    <mergeCell ref="C166:E166"/>
    <mergeCell ref="G166:I166"/>
    <mergeCell ref="L166:P166"/>
    <mergeCell ref="C167:E167"/>
    <mergeCell ref="G167:I167"/>
    <mergeCell ref="L167:P167"/>
    <mergeCell ref="C156:E156"/>
    <mergeCell ref="G156:I156"/>
    <mergeCell ref="L156:P156"/>
    <mergeCell ref="C157:E157"/>
    <mergeCell ref="G157:I157"/>
    <mergeCell ref="L157:P157"/>
    <mergeCell ref="C158:E158"/>
    <mergeCell ref="G158:I158"/>
    <mergeCell ref="L158:P158"/>
    <mergeCell ref="C159:E159"/>
    <mergeCell ref="G159:I159"/>
    <mergeCell ref="L159:P159"/>
    <mergeCell ref="C160:E160"/>
    <mergeCell ref="G160:I160"/>
    <mergeCell ref="L160:P160"/>
    <mergeCell ref="C161:E161"/>
    <mergeCell ref="G161:I161"/>
    <mergeCell ref="L161:P161"/>
    <mergeCell ref="C151:E151"/>
    <mergeCell ref="G151:I151"/>
    <mergeCell ref="L149:P149"/>
    <mergeCell ref="C150:E150"/>
    <mergeCell ref="G150:I150"/>
    <mergeCell ref="L150:P150"/>
    <mergeCell ref="L151:P151"/>
    <mergeCell ref="C152:E152"/>
    <mergeCell ref="G152:I152"/>
    <mergeCell ref="L152:P152"/>
    <mergeCell ref="C153:E153"/>
    <mergeCell ref="G153:I153"/>
    <mergeCell ref="L153:P153"/>
    <mergeCell ref="C154:E154"/>
    <mergeCell ref="G154:I154"/>
    <mergeCell ref="L154:P154"/>
    <mergeCell ref="C155:E155"/>
    <mergeCell ref="G155:I155"/>
    <mergeCell ref="L155:P155"/>
    <mergeCell ref="C144:E144"/>
    <mergeCell ref="G144:I144"/>
    <mergeCell ref="L144:P144"/>
    <mergeCell ref="C145:E145"/>
    <mergeCell ref="G145:I145"/>
    <mergeCell ref="L145:P145"/>
    <mergeCell ref="C146:E146"/>
    <mergeCell ref="G146:I146"/>
    <mergeCell ref="L146:P146"/>
    <mergeCell ref="C147:E147"/>
    <mergeCell ref="G147:I147"/>
    <mergeCell ref="L147:P147"/>
    <mergeCell ref="C148:E148"/>
    <mergeCell ref="G148:I148"/>
    <mergeCell ref="L148:P148"/>
    <mergeCell ref="C149:E149"/>
    <mergeCell ref="G149:I149"/>
    <mergeCell ref="C138:E138"/>
    <mergeCell ref="G138:I138"/>
    <mergeCell ref="L138:P138"/>
    <mergeCell ref="C139:E139"/>
    <mergeCell ref="G139:I139"/>
    <mergeCell ref="L139:P139"/>
    <mergeCell ref="C140:E140"/>
    <mergeCell ref="G140:I140"/>
    <mergeCell ref="L140:P140"/>
    <mergeCell ref="C141:E141"/>
    <mergeCell ref="G141:I141"/>
    <mergeCell ref="L141:P141"/>
    <mergeCell ref="C142:E142"/>
    <mergeCell ref="G142:I142"/>
    <mergeCell ref="L142:P142"/>
    <mergeCell ref="C143:E143"/>
    <mergeCell ref="G143:I143"/>
    <mergeCell ref="L143:P143"/>
    <mergeCell ref="C132:E132"/>
    <mergeCell ref="G132:I132"/>
    <mergeCell ref="L132:P132"/>
    <mergeCell ref="C133:E133"/>
    <mergeCell ref="G133:I133"/>
    <mergeCell ref="L133:P133"/>
    <mergeCell ref="C134:E134"/>
    <mergeCell ref="G134:I134"/>
    <mergeCell ref="L134:P134"/>
    <mergeCell ref="C135:E135"/>
    <mergeCell ref="G135:I135"/>
    <mergeCell ref="C137:E137"/>
    <mergeCell ref="G137:I137"/>
    <mergeCell ref="L135:P135"/>
    <mergeCell ref="C136:E136"/>
    <mergeCell ref="G136:I136"/>
    <mergeCell ref="L136:P136"/>
    <mergeCell ref="L137:P137"/>
    <mergeCell ref="C126:E126"/>
    <mergeCell ref="G126:I126"/>
    <mergeCell ref="L126:P126"/>
    <mergeCell ref="C127:E127"/>
    <mergeCell ref="G127:I127"/>
    <mergeCell ref="L127:P127"/>
    <mergeCell ref="C128:E128"/>
    <mergeCell ref="G128:I128"/>
    <mergeCell ref="L128:P128"/>
    <mergeCell ref="C129:E129"/>
    <mergeCell ref="G129:I129"/>
    <mergeCell ref="L129:P129"/>
    <mergeCell ref="C130:E130"/>
    <mergeCell ref="G130:I130"/>
    <mergeCell ref="L130:P130"/>
    <mergeCell ref="C131:E131"/>
    <mergeCell ref="G131:I131"/>
    <mergeCell ref="L131:P131"/>
    <mergeCell ref="C120:E120"/>
    <mergeCell ref="G120:I120"/>
    <mergeCell ref="L120:P120"/>
    <mergeCell ref="C121:E121"/>
    <mergeCell ref="G121:I121"/>
    <mergeCell ref="C123:E123"/>
    <mergeCell ref="G123:I123"/>
    <mergeCell ref="L121:P121"/>
    <mergeCell ref="C122:E122"/>
    <mergeCell ref="G122:I122"/>
    <mergeCell ref="L122:P122"/>
    <mergeCell ref="L123:P123"/>
    <mergeCell ref="C124:E124"/>
    <mergeCell ref="G124:I124"/>
    <mergeCell ref="L124:P124"/>
    <mergeCell ref="C125:E125"/>
    <mergeCell ref="G125:I125"/>
    <mergeCell ref="L125:P125"/>
    <mergeCell ref="C114:E114"/>
    <mergeCell ref="G114:I114"/>
    <mergeCell ref="L114:P114"/>
    <mergeCell ref="C115:E115"/>
    <mergeCell ref="G115:I115"/>
    <mergeCell ref="L115:P115"/>
    <mergeCell ref="C116:E116"/>
    <mergeCell ref="G116:I116"/>
    <mergeCell ref="L116:P116"/>
    <mergeCell ref="C117:E117"/>
    <mergeCell ref="G117:I117"/>
    <mergeCell ref="L117:P117"/>
    <mergeCell ref="C118:E118"/>
    <mergeCell ref="G118:I118"/>
    <mergeCell ref="L118:P118"/>
    <mergeCell ref="C119:E119"/>
    <mergeCell ref="G119:I119"/>
    <mergeCell ref="L119:P119"/>
    <mergeCell ref="C109:E109"/>
    <mergeCell ref="G109:I109"/>
    <mergeCell ref="L107:P107"/>
    <mergeCell ref="C108:E108"/>
    <mergeCell ref="G108:I108"/>
    <mergeCell ref="L108:P108"/>
    <mergeCell ref="L109:P109"/>
    <mergeCell ref="C110:E110"/>
    <mergeCell ref="G110:I110"/>
    <mergeCell ref="L110:P110"/>
    <mergeCell ref="C111:E111"/>
    <mergeCell ref="G111:I111"/>
    <mergeCell ref="L111:P111"/>
    <mergeCell ref="C112:E112"/>
    <mergeCell ref="G112:I112"/>
    <mergeCell ref="L112:P112"/>
    <mergeCell ref="C113:E113"/>
    <mergeCell ref="G113:I113"/>
    <mergeCell ref="L113:P113"/>
    <mergeCell ref="C102:E102"/>
    <mergeCell ref="G102:I102"/>
    <mergeCell ref="L102:P102"/>
    <mergeCell ref="C103:E103"/>
    <mergeCell ref="G103:I103"/>
    <mergeCell ref="L103:P103"/>
    <mergeCell ref="C104:E104"/>
    <mergeCell ref="G104:I104"/>
    <mergeCell ref="L104:P104"/>
    <mergeCell ref="C105:E105"/>
    <mergeCell ref="G105:I105"/>
    <mergeCell ref="L105:P105"/>
    <mergeCell ref="C106:E106"/>
    <mergeCell ref="G106:I106"/>
    <mergeCell ref="L106:P106"/>
    <mergeCell ref="C107:E107"/>
    <mergeCell ref="G107:I107"/>
    <mergeCell ref="C96:E96"/>
    <mergeCell ref="G96:I96"/>
    <mergeCell ref="L96:P96"/>
    <mergeCell ref="C97:E97"/>
    <mergeCell ref="G97:I97"/>
    <mergeCell ref="L97:P97"/>
    <mergeCell ref="C98:E98"/>
    <mergeCell ref="G98:I98"/>
    <mergeCell ref="L98:P98"/>
    <mergeCell ref="C99:E99"/>
    <mergeCell ref="G99:I99"/>
    <mergeCell ref="L99:P99"/>
    <mergeCell ref="C100:E100"/>
    <mergeCell ref="G100:I100"/>
    <mergeCell ref="L100:P100"/>
    <mergeCell ref="C101:E101"/>
    <mergeCell ref="G101:I101"/>
    <mergeCell ref="L101:P101"/>
    <mergeCell ref="C90:E90"/>
    <mergeCell ref="G90:I90"/>
    <mergeCell ref="L90:P90"/>
    <mergeCell ref="C91:E91"/>
    <mergeCell ref="G91:I91"/>
    <mergeCell ref="L91:P91"/>
    <mergeCell ref="C92:E92"/>
    <mergeCell ref="G92:I92"/>
    <mergeCell ref="L92:P92"/>
    <mergeCell ref="C93:E93"/>
    <mergeCell ref="G93:I93"/>
    <mergeCell ref="C95:E95"/>
    <mergeCell ref="G95:I95"/>
    <mergeCell ref="L93:P93"/>
    <mergeCell ref="C94:E94"/>
    <mergeCell ref="G94:I94"/>
    <mergeCell ref="L94:P94"/>
    <mergeCell ref="L95:P95"/>
    <mergeCell ref="C84:E84"/>
    <mergeCell ref="G84:I84"/>
    <mergeCell ref="L84:P84"/>
    <mergeCell ref="C85:E85"/>
    <mergeCell ref="G85:I85"/>
    <mergeCell ref="L85:P85"/>
    <mergeCell ref="C86:E86"/>
    <mergeCell ref="G86:I86"/>
    <mergeCell ref="L86:P86"/>
    <mergeCell ref="C87:E87"/>
    <mergeCell ref="G87:I87"/>
    <mergeCell ref="L87:P87"/>
    <mergeCell ref="C88:E88"/>
    <mergeCell ref="G88:I88"/>
    <mergeCell ref="L88:P88"/>
    <mergeCell ref="C89:E89"/>
    <mergeCell ref="G89:I89"/>
    <mergeCell ref="L89:P89"/>
    <mergeCell ref="C78:E78"/>
    <mergeCell ref="G78:I78"/>
    <mergeCell ref="L78:P78"/>
    <mergeCell ref="C79:E79"/>
    <mergeCell ref="G79:I79"/>
    <mergeCell ref="C81:E81"/>
    <mergeCell ref="G81:I81"/>
    <mergeCell ref="L79:P79"/>
    <mergeCell ref="C80:E80"/>
    <mergeCell ref="G80:I80"/>
    <mergeCell ref="L80:P80"/>
    <mergeCell ref="L81:P81"/>
    <mergeCell ref="C82:E82"/>
    <mergeCell ref="G82:I82"/>
    <mergeCell ref="L82:P82"/>
    <mergeCell ref="C83:E83"/>
    <mergeCell ref="G83:I83"/>
    <mergeCell ref="L83:P83"/>
    <mergeCell ref="C72:E72"/>
    <mergeCell ref="G72:I72"/>
    <mergeCell ref="L72:P72"/>
    <mergeCell ref="C73:E73"/>
    <mergeCell ref="G73:I73"/>
    <mergeCell ref="L73:P73"/>
    <mergeCell ref="C74:E74"/>
    <mergeCell ref="G74:I74"/>
    <mergeCell ref="L74:P74"/>
    <mergeCell ref="C75:E75"/>
    <mergeCell ref="G75:I75"/>
    <mergeCell ref="L75:P75"/>
    <mergeCell ref="C76:E76"/>
    <mergeCell ref="G76:I76"/>
    <mergeCell ref="L76:P76"/>
    <mergeCell ref="C77:E77"/>
    <mergeCell ref="G77:I77"/>
    <mergeCell ref="L77:P77"/>
    <mergeCell ref="C67:E67"/>
    <mergeCell ref="G67:I67"/>
    <mergeCell ref="L65:P65"/>
    <mergeCell ref="C66:E66"/>
    <mergeCell ref="G66:I66"/>
    <mergeCell ref="L66:P66"/>
    <mergeCell ref="L67:P67"/>
    <mergeCell ref="C68:E68"/>
    <mergeCell ref="G68:I68"/>
    <mergeCell ref="L68:P68"/>
    <mergeCell ref="C69:E69"/>
    <mergeCell ref="G69:I69"/>
    <mergeCell ref="L69:P69"/>
    <mergeCell ref="C70:E70"/>
    <mergeCell ref="G70:I70"/>
    <mergeCell ref="L70:P70"/>
    <mergeCell ref="C71:E71"/>
    <mergeCell ref="G71:I71"/>
    <mergeCell ref="L71:P71"/>
    <mergeCell ref="C60:E60"/>
    <mergeCell ref="G60:I60"/>
    <mergeCell ref="L60:P60"/>
    <mergeCell ref="C61:E61"/>
    <mergeCell ref="G61:I61"/>
    <mergeCell ref="L61:P61"/>
    <mergeCell ref="C62:E62"/>
    <mergeCell ref="G62:I62"/>
    <mergeCell ref="L62:P62"/>
    <mergeCell ref="C63:E63"/>
    <mergeCell ref="G63:I63"/>
    <mergeCell ref="L63:P63"/>
    <mergeCell ref="C64:E64"/>
    <mergeCell ref="G64:I64"/>
    <mergeCell ref="L64:P64"/>
    <mergeCell ref="C65:E65"/>
    <mergeCell ref="G65:I65"/>
    <mergeCell ref="C54:E54"/>
    <mergeCell ref="G54:I54"/>
    <mergeCell ref="L54:P54"/>
    <mergeCell ref="C55:E55"/>
    <mergeCell ref="G55:I55"/>
    <mergeCell ref="L55:P55"/>
    <mergeCell ref="C56:E56"/>
    <mergeCell ref="G56:I56"/>
    <mergeCell ref="L56:P56"/>
    <mergeCell ref="C57:E57"/>
    <mergeCell ref="G57:I57"/>
    <mergeCell ref="L57:P57"/>
    <mergeCell ref="C58:E58"/>
    <mergeCell ref="G58:I58"/>
    <mergeCell ref="L58:P58"/>
    <mergeCell ref="C59:E59"/>
    <mergeCell ref="G59:I59"/>
    <mergeCell ref="L59:P59"/>
    <mergeCell ref="C48:E48"/>
    <mergeCell ref="G48:I48"/>
    <mergeCell ref="L48:P48"/>
    <mergeCell ref="C49:E49"/>
    <mergeCell ref="G49:I49"/>
    <mergeCell ref="L49:P49"/>
    <mergeCell ref="C50:E50"/>
    <mergeCell ref="G50:I50"/>
    <mergeCell ref="L50:P50"/>
    <mergeCell ref="C51:E51"/>
    <mergeCell ref="G51:I51"/>
    <mergeCell ref="C53:E53"/>
    <mergeCell ref="G53:I53"/>
    <mergeCell ref="L51:P51"/>
    <mergeCell ref="C52:E52"/>
    <mergeCell ref="G52:I52"/>
    <mergeCell ref="L52:P52"/>
    <mergeCell ref="L53:P53"/>
    <mergeCell ref="C42:E42"/>
    <mergeCell ref="G42:I42"/>
    <mergeCell ref="L42:P42"/>
    <mergeCell ref="C43:E43"/>
    <mergeCell ref="G43:I43"/>
    <mergeCell ref="L43:P43"/>
    <mergeCell ref="C44:E44"/>
    <mergeCell ref="G44:I44"/>
    <mergeCell ref="L44:P44"/>
    <mergeCell ref="C45:E45"/>
    <mergeCell ref="G45:I45"/>
    <mergeCell ref="L45:P45"/>
    <mergeCell ref="C46:E46"/>
    <mergeCell ref="G46:I46"/>
    <mergeCell ref="L46:P46"/>
    <mergeCell ref="C47:E47"/>
    <mergeCell ref="G47:I47"/>
    <mergeCell ref="L47:P47"/>
    <mergeCell ref="C36:E36"/>
    <mergeCell ref="G36:I36"/>
    <mergeCell ref="L36:P36"/>
    <mergeCell ref="C37:E37"/>
    <mergeCell ref="G37:I37"/>
    <mergeCell ref="C39:E39"/>
    <mergeCell ref="G39:I39"/>
    <mergeCell ref="L37:P37"/>
    <mergeCell ref="C38:E38"/>
    <mergeCell ref="G38:I38"/>
    <mergeCell ref="L38:P38"/>
    <mergeCell ref="L39:P39"/>
    <mergeCell ref="C40:E40"/>
    <mergeCell ref="G40:I40"/>
    <mergeCell ref="L40:P40"/>
    <mergeCell ref="C41:E41"/>
    <mergeCell ref="G41:I41"/>
    <mergeCell ref="L41:P41"/>
    <mergeCell ref="C30:E30"/>
    <mergeCell ref="G30:I30"/>
    <mergeCell ref="L30:P30"/>
    <mergeCell ref="C31:E31"/>
    <mergeCell ref="G31:I31"/>
    <mergeCell ref="L31:P31"/>
    <mergeCell ref="C32:E32"/>
    <mergeCell ref="G32:I32"/>
    <mergeCell ref="L32:P32"/>
    <mergeCell ref="C33:E33"/>
    <mergeCell ref="G33:I33"/>
    <mergeCell ref="L33:P33"/>
    <mergeCell ref="C34:E34"/>
    <mergeCell ref="G34:I34"/>
    <mergeCell ref="L34:P34"/>
    <mergeCell ref="C35:E35"/>
    <mergeCell ref="G35:I35"/>
    <mergeCell ref="L35:P35"/>
    <mergeCell ref="C25:E25"/>
    <mergeCell ref="G25:I25"/>
    <mergeCell ref="L23:P23"/>
    <mergeCell ref="C24:E24"/>
    <mergeCell ref="G24:I24"/>
    <mergeCell ref="L24:P24"/>
    <mergeCell ref="L25:P25"/>
    <mergeCell ref="C26:E26"/>
    <mergeCell ref="G26:I26"/>
    <mergeCell ref="L26:P26"/>
    <mergeCell ref="C27:E27"/>
    <mergeCell ref="G27:I27"/>
    <mergeCell ref="L27:P27"/>
    <mergeCell ref="C28:E28"/>
    <mergeCell ref="G28:I28"/>
    <mergeCell ref="L28:P28"/>
    <mergeCell ref="C29:E29"/>
    <mergeCell ref="G29:I29"/>
    <mergeCell ref="L29:P29"/>
    <mergeCell ref="B2:D2"/>
    <mergeCell ref="I13:O14"/>
    <mergeCell ref="I15:O16"/>
    <mergeCell ref="C19:E19"/>
    <mergeCell ref="G19:I19"/>
    <mergeCell ref="L19:P19"/>
    <mergeCell ref="C20:E20"/>
    <mergeCell ref="G20:I20"/>
    <mergeCell ref="L20:P20"/>
    <mergeCell ref="C21:E21"/>
    <mergeCell ref="G21:I21"/>
    <mergeCell ref="L21:P21"/>
    <mergeCell ref="C22:E22"/>
    <mergeCell ref="G22:I22"/>
    <mergeCell ref="L22:P22"/>
    <mergeCell ref="C23:E23"/>
    <mergeCell ref="G23:I23"/>
  </mergeCells>
  <conditionalFormatting sqref="K21:K1004">
    <cfRule type="expression" dxfId="0" priority="1">
      <formula>0.009</formula>
    </cfRule>
  </conditionalFormatting>
  <dataValidations count="2">
    <dataValidation type="list" allowBlank="1" showInputMessage="1" prompt="Select from the list below" sqref="L8 F10" xr:uid="{00000000-0002-0000-0000-000000000000}">
      <formula1>$R$5:$R$10</formula1>
    </dataValidation>
    <dataValidation type="date" allowBlank="1" showDropDown="1" showInputMessage="1" showErrorMessage="1" prompt="The date you entered must fall within the current financial year" sqref="B21:B1004" xr:uid="{00000000-0002-0000-0000-000001000000}">
      <formula1>43927</formula1>
      <formula2>44291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6D499"/>
    <outlinePr summaryBelow="0" summaryRight="0"/>
  </sheetPr>
  <dimension ref="A1:X1000"/>
  <sheetViews>
    <sheetView showGridLines="0" workbookViewId="0">
      <selection activeCell="K3" sqref="K3"/>
    </sheetView>
  </sheetViews>
  <sheetFormatPr defaultColWidth="14.42578125" defaultRowHeight="15" customHeight="1"/>
  <cols>
    <col min="1" max="1" width="2.42578125" customWidth="1"/>
    <col min="2" max="2" width="16" customWidth="1"/>
    <col min="3" max="3" width="27.28515625" customWidth="1"/>
    <col min="4" max="4" width="3.7109375" customWidth="1"/>
    <col min="5" max="5" width="2.28515625" customWidth="1"/>
    <col min="6" max="6" width="14.28515625" customWidth="1"/>
    <col min="7" max="7" width="26.85546875" customWidth="1"/>
    <col min="8" max="8" width="1.85546875" customWidth="1"/>
    <col min="9" max="9" width="5.7109375" customWidth="1"/>
    <col min="10" max="10" width="16.5703125" customWidth="1"/>
    <col min="11" max="11" width="15.28515625" customWidth="1"/>
    <col min="12" max="12" width="15.85546875" customWidth="1"/>
    <col min="13" max="13" width="14.7109375" customWidth="1"/>
    <col min="14" max="14" width="15" customWidth="1"/>
    <col min="15" max="15" width="14.42578125" customWidth="1"/>
    <col min="16" max="16" width="14.5703125" customWidth="1"/>
    <col min="18" max="18" width="16" customWidth="1"/>
    <col min="24" max="24" width="3.5703125" customWidth="1"/>
  </cols>
  <sheetData>
    <row r="1" spans="1:24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3"/>
    </row>
    <row r="2" spans="1:24" ht="46.5" customHeight="1">
      <c r="A2" s="94"/>
      <c r="B2" s="76" t="s">
        <v>343</v>
      </c>
      <c r="C2" s="77"/>
      <c r="D2" s="77"/>
      <c r="E2" s="1"/>
      <c r="F2" s="4"/>
      <c r="G2" s="95"/>
      <c r="H2" s="4"/>
      <c r="I2" s="4"/>
      <c r="J2" s="4"/>
      <c r="K2" s="4"/>
      <c r="L2" s="4"/>
      <c r="M2" s="4"/>
      <c r="N2" s="4"/>
      <c r="O2" s="4"/>
      <c r="P2" s="4"/>
    </row>
    <row r="3" spans="1:24" ht="9" customHeight="1">
      <c r="A3" s="79"/>
      <c r="B3" s="5"/>
      <c r="C3" s="5"/>
      <c r="D3" s="5"/>
      <c r="E3" s="5"/>
      <c r="F3" s="4"/>
      <c r="G3" s="79"/>
      <c r="H3" s="4"/>
      <c r="I3" s="4"/>
      <c r="J3" s="4"/>
      <c r="K3" s="4"/>
      <c r="L3" s="4"/>
      <c r="M3" s="4"/>
      <c r="N3" s="4"/>
      <c r="O3" s="4"/>
      <c r="P3" s="4"/>
    </row>
    <row r="4" spans="1:24" ht="35.25" customHeight="1">
      <c r="A4" s="79"/>
      <c r="B4" s="6" t="s">
        <v>0</v>
      </c>
      <c r="C4" s="6"/>
      <c r="D4" s="6"/>
      <c r="E4" s="6"/>
      <c r="F4" s="4"/>
      <c r="G4" s="79"/>
      <c r="H4" s="4"/>
      <c r="I4" s="4"/>
      <c r="J4" s="4"/>
      <c r="K4" s="4"/>
      <c r="L4" s="4"/>
      <c r="M4" s="4"/>
      <c r="N4" s="4"/>
      <c r="O4" s="4"/>
      <c r="P4" s="4"/>
    </row>
    <row r="5" spans="1:24" ht="28.5" customHeight="1">
      <c r="A5" s="79"/>
      <c r="B5" s="7">
        <v>2021</v>
      </c>
      <c r="C5" s="8"/>
      <c r="D5" s="8"/>
      <c r="E5" s="8"/>
      <c r="F5" s="4"/>
      <c r="G5" s="79"/>
      <c r="H5" s="4"/>
      <c r="I5" s="4"/>
      <c r="J5" s="4"/>
      <c r="K5" s="9"/>
      <c r="L5" s="9"/>
      <c r="M5" s="9"/>
      <c r="N5" s="9"/>
      <c r="O5" s="9"/>
      <c r="P5" s="9"/>
      <c r="Q5" s="10"/>
      <c r="R5" s="10"/>
      <c r="S5" s="10"/>
      <c r="T5" s="10"/>
      <c r="U5" s="10"/>
      <c r="V5" s="10"/>
      <c r="W5" s="10"/>
      <c r="X5" s="10"/>
    </row>
    <row r="6" spans="1:24" ht="9.75" customHeight="1">
      <c r="A6" s="79"/>
      <c r="B6" s="8"/>
      <c r="C6" s="8"/>
      <c r="D6" s="8"/>
      <c r="E6" s="8"/>
      <c r="F6" s="8"/>
      <c r="G6" s="8"/>
      <c r="H6" s="1"/>
      <c r="I6" s="12"/>
      <c r="J6" s="12"/>
      <c r="K6" s="13"/>
      <c r="L6" s="9"/>
      <c r="M6" s="9"/>
      <c r="N6" s="9"/>
      <c r="O6" s="9"/>
      <c r="P6" s="9"/>
      <c r="Q6" s="10"/>
      <c r="R6" s="10"/>
      <c r="S6" s="10"/>
      <c r="T6" s="10"/>
      <c r="U6" s="10"/>
      <c r="V6" s="10"/>
      <c r="W6" s="10"/>
      <c r="X6" s="10"/>
    </row>
    <row r="7" spans="1:24" ht="8.25" customHeight="1">
      <c r="A7" s="79"/>
      <c r="B7" s="14"/>
      <c r="C7" s="15"/>
      <c r="D7" s="11"/>
      <c r="E7" s="14"/>
      <c r="F7" s="11"/>
      <c r="G7" s="11"/>
      <c r="H7" s="16"/>
      <c r="I7" s="12"/>
      <c r="J7" s="12"/>
      <c r="K7" s="17"/>
      <c r="L7" s="17"/>
      <c r="M7" s="17"/>
      <c r="N7" s="17"/>
      <c r="O7" s="17"/>
      <c r="P7" s="10"/>
      <c r="Q7" s="10"/>
      <c r="R7" s="10"/>
      <c r="S7" s="10"/>
      <c r="T7" s="10"/>
      <c r="U7" s="10"/>
      <c r="V7" s="10"/>
      <c r="W7" s="10"/>
      <c r="X7" s="10"/>
    </row>
    <row r="8" spans="1:24" ht="18" customHeight="1">
      <c r="A8" s="79"/>
      <c r="B8" s="19" t="s">
        <v>1</v>
      </c>
      <c r="C8" s="20"/>
      <c r="D8" s="18"/>
      <c r="E8" s="19"/>
      <c r="F8" s="19" t="s">
        <v>2</v>
      </c>
      <c r="G8" s="22"/>
      <c r="H8" s="16"/>
      <c r="I8" s="12"/>
      <c r="J8" s="24"/>
      <c r="K8" s="25" t="s">
        <v>3</v>
      </c>
      <c r="L8" s="26" t="s">
        <v>4</v>
      </c>
      <c r="M8" s="26" t="s">
        <v>5</v>
      </c>
      <c r="N8" s="26" t="s">
        <v>6</v>
      </c>
      <c r="O8" s="25" t="s">
        <v>7</v>
      </c>
      <c r="P8" s="26" t="s">
        <v>8</v>
      </c>
      <c r="Q8" s="26" t="s">
        <v>9</v>
      </c>
      <c r="R8" s="26" t="s">
        <v>10</v>
      </c>
      <c r="S8" s="26" t="s">
        <v>11</v>
      </c>
      <c r="T8" s="26" t="s">
        <v>12</v>
      </c>
      <c r="U8" s="26" t="s">
        <v>13</v>
      </c>
      <c r="V8" s="26" t="s">
        <v>14</v>
      </c>
      <c r="W8" s="27" t="s">
        <v>15</v>
      </c>
      <c r="X8" s="10"/>
    </row>
    <row r="9" spans="1:24" ht="19.5" customHeight="1">
      <c r="A9" s="79"/>
      <c r="B9" s="19"/>
      <c r="C9" s="28"/>
      <c r="D9" s="18"/>
      <c r="E9" s="19"/>
      <c r="F9" s="19"/>
      <c r="G9" s="18"/>
      <c r="H9" s="16"/>
      <c r="I9" s="12"/>
      <c r="J9" s="29" t="s">
        <v>16</v>
      </c>
      <c r="K9" s="30">
        <f>IF(OR(J10=2012,J10=2016,J10=2020,G10=41305),G10-365,G10-364)</f>
        <v>43927</v>
      </c>
      <c r="L9" s="31">
        <f t="shared" ref="L9:W9" si="0">K10+1</f>
        <v>43952</v>
      </c>
      <c r="M9" s="31">
        <f t="shared" si="0"/>
        <v>43983</v>
      </c>
      <c r="N9" s="31">
        <f t="shared" si="0"/>
        <v>44013</v>
      </c>
      <c r="O9" s="31">
        <f t="shared" si="0"/>
        <v>44044</v>
      </c>
      <c r="P9" s="31">
        <f t="shared" si="0"/>
        <v>44075</v>
      </c>
      <c r="Q9" s="31">
        <f t="shared" si="0"/>
        <v>44105</v>
      </c>
      <c r="R9" s="31">
        <f t="shared" si="0"/>
        <v>44136</v>
      </c>
      <c r="S9" s="31">
        <f t="shared" si="0"/>
        <v>44166</v>
      </c>
      <c r="T9" s="31">
        <f t="shared" si="0"/>
        <v>44197</v>
      </c>
      <c r="U9" s="31">
        <f t="shared" si="0"/>
        <v>44228</v>
      </c>
      <c r="V9" s="31">
        <f t="shared" si="0"/>
        <v>44256</v>
      </c>
      <c r="W9" s="31">
        <f t="shared" si="0"/>
        <v>44287</v>
      </c>
      <c r="X9" s="10"/>
    </row>
    <row r="10" spans="1:24" ht="18.75" customHeight="1">
      <c r="A10" s="79"/>
      <c r="B10" s="19" t="s">
        <v>17</v>
      </c>
      <c r="C10" s="20"/>
      <c r="D10" s="18"/>
      <c r="E10" s="19"/>
      <c r="F10" s="19" t="s">
        <v>18</v>
      </c>
      <c r="G10" s="32">
        <v>44291</v>
      </c>
      <c r="H10" s="16"/>
      <c r="I10" s="12"/>
      <c r="J10" s="29">
        <f>YEAR(G10)</f>
        <v>2021</v>
      </c>
      <c r="K10" s="31">
        <f t="shared" ref="K10:V10" si="1">EOMONTH(K9,0)</f>
        <v>43951</v>
      </c>
      <c r="L10" s="31">
        <f t="shared" si="1"/>
        <v>43982</v>
      </c>
      <c r="M10" s="31">
        <f t="shared" si="1"/>
        <v>44012</v>
      </c>
      <c r="N10" s="31">
        <f t="shared" si="1"/>
        <v>44043</v>
      </c>
      <c r="O10" s="31">
        <f t="shared" si="1"/>
        <v>44074</v>
      </c>
      <c r="P10" s="31">
        <f t="shared" si="1"/>
        <v>44104</v>
      </c>
      <c r="Q10" s="31">
        <f t="shared" si="1"/>
        <v>44135</v>
      </c>
      <c r="R10" s="31">
        <f t="shared" si="1"/>
        <v>44165</v>
      </c>
      <c r="S10" s="31">
        <f t="shared" si="1"/>
        <v>44196</v>
      </c>
      <c r="T10" s="31">
        <f t="shared" si="1"/>
        <v>44227</v>
      </c>
      <c r="U10" s="31">
        <f t="shared" si="1"/>
        <v>44255</v>
      </c>
      <c r="V10" s="31">
        <f t="shared" si="1"/>
        <v>44286</v>
      </c>
      <c r="W10" s="31">
        <f>G10</f>
        <v>44291</v>
      </c>
      <c r="X10" s="10"/>
    </row>
    <row r="11" spans="1:24" ht="9" customHeight="1">
      <c r="A11" s="79"/>
      <c r="B11" s="19"/>
      <c r="C11" s="33"/>
      <c r="D11" s="18"/>
      <c r="E11" s="18"/>
      <c r="F11" s="18"/>
      <c r="G11" s="18"/>
      <c r="H11" s="16"/>
      <c r="I11" s="12"/>
      <c r="J11" s="34"/>
      <c r="K11" s="35"/>
      <c r="L11" s="35"/>
      <c r="M11" s="35"/>
      <c r="N11" s="35"/>
      <c r="O11" s="35"/>
      <c r="P11" s="35"/>
      <c r="Q11" s="36"/>
      <c r="R11" s="36"/>
      <c r="S11" s="36"/>
      <c r="T11" s="36"/>
      <c r="U11" s="36"/>
      <c r="V11" s="36"/>
      <c r="W11" s="37"/>
      <c r="X11" s="10"/>
    </row>
    <row r="12" spans="1:24" ht="15.75" customHeight="1">
      <c r="A12" s="79"/>
      <c r="B12" s="21"/>
      <c r="C12" s="21"/>
      <c r="D12" s="21"/>
      <c r="E12" s="21"/>
      <c r="F12" s="21"/>
      <c r="G12" s="21"/>
      <c r="H12" s="1"/>
      <c r="I12" s="38"/>
      <c r="J12" s="39" t="s">
        <v>19</v>
      </c>
      <c r="K12" s="40">
        <f t="shared" ref="K12:W12" si="2">SUM(K13:K312)</f>
        <v>0</v>
      </c>
      <c r="L12" s="40">
        <f t="shared" si="2"/>
        <v>0</v>
      </c>
      <c r="M12" s="40">
        <f t="shared" si="2"/>
        <v>0</v>
      </c>
      <c r="N12" s="40">
        <f t="shared" si="2"/>
        <v>0</v>
      </c>
      <c r="O12" s="40">
        <f t="shared" si="2"/>
        <v>0</v>
      </c>
      <c r="P12" s="40">
        <f t="shared" si="2"/>
        <v>0</v>
      </c>
      <c r="Q12" s="40">
        <f t="shared" si="2"/>
        <v>0</v>
      </c>
      <c r="R12" s="40">
        <f t="shared" si="2"/>
        <v>0</v>
      </c>
      <c r="S12" s="40">
        <f t="shared" si="2"/>
        <v>0</v>
      </c>
      <c r="T12" s="40">
        <f t="shared" si="2"/>
        <v>0</v>
      </c>
      <c r="U12" s="40">
        <f t="shared" si="2"/>
        <v>0</v>
      </c>
      <c r="V12" s="40">
        <f t="shared" si="2"/>
        <v>0</v>
      </c>
      <c r="W12" s="40">
        <f t="shared" si="2"/>
        <v>0</v>
      </c>
      <c r="X12" s="10"/>
    </row>
    <row r="13" spans="1:24" ht="15.75" customHeight="1">
      <c r="A13" s="79"/>
      <c r="B13" s="21"/>
      <c r="C13" s="21"/>
      <c r="D13" s="21"/>
      <c r="E13" s="21"/>
      <c r="F13" s="21"/>
      <c r="G13" s="21"/>
      <c r="H13" s="21"/>
      <c r="I13" s="38"/>
      <c r="J13" s="41" t="s">
        <v>20</v>
      </c>
      <c r="K13" s="42" t="str">
        <f>IF(AND(Mileage!$B21&gt;=K$9,Mileage!$B21&lt;=K$10),Mileage!$F21,"")</f>
        <v/>
      </c>
      <c r="L13" s="43" t="str">
        <f>IF(AND(Mileage!$B21&gt;=L$9,Mileage!$B21&lt;=L$10),Mileage!$F21,"")</f>
        <v/>
      </c>
      <c r="M13" s="43" t="str">
        <f>IF(AND(Mileage!$B21&gt;=M$9,Mileage!$B21&lt;=M$10),Mileage!$F21,"")</f>
        <v/>
      </c>
      <c r="N13" s="43" t="str">
        <f>IF(AND(Mileage!$B21&gt;=N$9,Mileage!$B21&lt;=N$10),Mileage!$F21,"")</f>
        <v/>
      </c>
      <c r="O13" s="43" t="str">
        <f>IF(AND(Mileage!$B21&gt;=O$9,Mileage!$B21&lt;=O$10),Mileage!$F21,"")</f>
        <v/>
      </c>
      <c r="P13" s="43" t="str">
        <f>IF(AND(Mileage!$B21&gt;=P$9,Mileage!$B21&lt;=P$10),Mileage!$F21,"")</f>
        <v/>
      </c>
      <c r="Q13" s="43" t="str">
        <f>IF(AND(Mileage!$B21&gt;=Q$9,Mileage!$B21&lt;=Q$10),Mileage!$F21,"")</f>
        <v/>
      </c>
      <c r="R13" s="43" t="str">
        <f>IF(AND(Mileage!$B21&gt;=R$9,Mileage!$B21&lt;=R$10),Mileage!$F21,"")</f>
        <v/>
      </c>
      <c r="S13" s="43" t="str">
        <f>IF(AND(Mileage!$B21&gt;=S$9,Mileage!$B21&lt;=S$10),Mileage!$F21,"")</f>
        <v/>
      </c>
      <c r="T13" s="43" t="str">
        <f>IF(AND(Mileage!$B21&gt;=T$9,Mileage!$B21&lt;=T$10),Mileage!$F21,"")</f>
        <v/>
      </c>
      <c r="U13" s="43" t="str">
        <f>IF(AND(Mileage!$B21&gt;=U$9,Mileage!$B21&lt;=U$10),Mileage!$F21,"")</f>
        <v/>
      </c>
      <c r="V13" s="43" t="str">
        <f>IF(AND(Mileage!$B21&gt;=V$9,Mileage!$B21&lt;=V$10),Mileage!$F21,"")</f>
        <v/>
      </c>
      <c r="W13" s="48" t="str">
        <f>IF(AND(Mileage!$B21&gt;=W$9,Mileage!$B21&lt;=W$10),Mileage!$F21,"")</f>
        <v/>
      </c>
      <c r="X13" s="10"/>
    </row>
    <row r="14" spans="1:24" ht="15.75" customHeight="1">
      <c r="A14" s="79"/>
      <c r="B14" s="103" t="s">
        <v>24</v>
      </c>
      <c r="C14" s="90"/>
      <c r="D14" s="103" t="s">
        <v>26</v>
      </c>
      <c r="E14" s="89"/>
      <c r="F14" s="89"/>
      <c r="G14" s="90"/>
      <c r="H14" s="34"/>
      <c r="I14" s="34"/>
      <c r="J14" s="50" t="s">
        <v>28</v>
      </c>
      <c r="K14" s="51" t="str">
        <f>IF(AND(Mileage!$B22&gt;=K$9,Mileage!$B22&lt;=K$10),Mileage!$F22,"")</f>
        <v/>
      </c>
      <c r="L14" s="43" t="str">
        <f>IF(AND(Mileage!$B22&gt;=L$9,Mileage!$B22&lt;=L$10),Mileage!$F22,"")</f>
        <v/>
      </c>
      <c r="M14" s="43" t="str">
        <f>IF(AND(Mileage!$B22&gt;=M$9,Mileage!$B22&lt;=M$10),Mileage!$F22,"")</f>
        <v/>
      </c>
      <c r="N14" s="43" t="str">
        <f>IF(AND(Mileage!$B22&gt;=N$9,Mileage!$B22&lt;=N$10),Mileage!$F22,"")</f>
        <v/>
      </c>
      <c r="O14" s="43" t="str">
        <f>IF(AND(Mileage!$B22&gt;=O$9,Mileage!$B22&lt;=O$10),Mileage!$F22,"")</f>
        <v/>
      </c>
      <c r="P14" s="43" t="str">
        <f>IF(AND(Mileage!$B22&gt;=P$9,Mileage!$B22&lt;=P$10),Mileage!$F22,"")</f>
        <v/>
      </c>
      <c r="Q14" s="43" t="str">
        <f>IF(AND(Mileage!$B22&gt;=Q$9,Mileage!$B22&lt;=Q$10),Mileage!$F22,"")</f>
        <v/>
      </c>
      <c r="R14" s="43" t="str">
        <f>IF(AND(Mileage!$B22&gt;=R$9,Mileage!$B22&lt;=R$10),Mileage!$F22,"")</f>
        <v/>
      </c>
      <c r="S14" s="43" t="str">
        <f>IF(AND(Mileage!$B22&gt;=S$9,Mileage!$B22&lt;=S$10),Mileage!$F22,"")</f>
        <v/>
      </c>
      <c r="T14" s="43" t="str">
        <f>IF(AND(Mileage!$B22&gt;=T$9,Mileage!$B22&lt;=T$10),Mileage!$F22,"")</f>
        <v/>
      </c>
      <c r="U14" s="43" t="str">
        <f>IF(AND(Mileage!$B22&gt;=U$9,Mileage!$B22&lt;=U$10),Mileage!$F22,"")</f>
        <v/>
      </c>
      <c r="V14" s="43" t="str">
        <f>IF(AND(Mileage!$B22&gt;=V$9,Mileage!$B22&lt;=V$10),Mileage!$F22,"")</f>
        <v/>
      </c>
      <c r="W14" s="48" t="str">
        <f>IF(AND(Mileage!$B22&gt;=W$9,Mileage!$B22&lt;=W$10),Mileage!$F22,"")</f>
        <v/>
      </c>
      <c r="X14" s="56">
        <f>X16</f>
        <v>0</v>
      </c>
    </row>
    <row r="15" spans="1:24" ht="15.75" customHeight="1">
      <c r="A15" s="79"/>
      <c r="B15" s="101">
        <v>43927</v>
      </c>
      <c r="C15" s="90"/>
      <c r="D15" s="102">
        <f>K12</f>
        <v>0</v>
      </c>
      <c r="E15" s="89"/>
      <c r="F15" s="89"/>
      <c r="G15" s="90"/>
      <c r="H15" s="34"/>
      <c r="I15" s="34"/>
      <c r="J15" s="50" t="s">
        <v>44</v>
      </c>
      <c r="K15" s="51" t="str">
        <f>IF(AND(Mileage!$B23&gt;=K$9,Mileage!$B23&lt;=K$10),Mileage!$F23,"")</f>
        <v/>
      </c>
      <c r="L15" s="43" t="str">
        <f>IF(AND(Mileage!$B23&gt;=L$9,Mileage!$B23&lt;=L$10),Mileage!$F23,"")</f>
        <v/>
      </c>
      <c r="M15" s="43" t="str">
        <f>IF(AND(Mileage!$B23&gt;=M$9,Mileage!$B23&lt;=M$10),Mileage!$F23,"")</f>
        <v/>
      </c>
      <c r="N15" s="43" t="str">
        <f>IF(AND(Mileage!$B23&gt;=N$9,Mileage!$B23&lt;=N$10),Mileage!$F23,"")</f>
        <v/>
      </c>
      <c r="O15" s="43" t="str">
        <f>IF(AND(Mileage!$B23&gt;=O$9,Mileage!$B23&lt;=O$10),Mileage!$F23,"")</f>
        <v/>
      </c>
      <c r="P15" s="43" t="str">
        <f>IF(AND(Mileage!$B23&gt;=P$9,Mileage!$B23&lt;=P$10),Mileage!$F23,"")</f>
        <v/>
      </c>
      <c r="Q15" s="43" t="str">
        <f>IF(AND(Mileage!$B23&gt;=Q$9,Mileage!$B23&lt;=Q$10),Mileage!$F23,"")</f>
        <v/>
      </c>
      <c r="R15" s="43" t="str">
        <f>IF(AND(Mileage!$B23&gt;=R$9,Mileage!$B23&lt;=R$10),Mileage!$F23,"")</f>
        <v/>
      </c>
      <c r="S15" s="43" t="str">
        <f>IF(AND(Mileage!$B23&gt;=S$9,Mileage!$B23&lt;=S$10),Mileage!$F23,"")</f>
        <v/>
      </c>
      <c r="T15" s="43" t="str">
        <f>IF(AND(Mileage!$B23&gt;=T$9,Mileage!$B23&lt;=T$10),Mileage!$F23,"")</f>
        <v/>
      </c>
      <c r="U15" s="43" t="str">
        <f>IF(AND(Mileage!$B23&gt;=U$9,Mileage!$B23&lt;=U$10),Mileage!$F23,"")</f>
        <v/>
      </c>
      <c r="V15" s="43" t="str">
        <f>IF(AND(Mileage!$B23&gt;=V$9,Mileage!$B23&lt;=V$10),Mileage!$F23,"")</f>
        <v/>
      </c>
      <c r="W15" s="48" t="str">
        <f>IF(AND(Mileage!$B23&gt;=W$9,Mileage!$B23&lt;=W$10),Mileage!$F23,"")</f>
        <v/>
      </c>
      <c r="X15" s="64"/>
    </row>
    <row r="16" spans="1:24" ht="15.75" customHeight="1">
      <c r="A16" s="79"/>
      <c r="B16" s="101">
        <v>43952</v>
      </c>
      <c r="C16" s="90"/>
      <c r="D16" s="102">
        <f>L12</f>
        <v>0</v>
      </c>
      <c r="E16" s="89"/>
      <c r="F16" s="89"/>
      <c r="G16" s="90"/>
      <c r="H16" s="34"/>
      <c r="I16" s="34"/>
      <c r="J16" s="50" t="s">
        <v>45</v>
      </c>
      <c r="K16" s="51" t="str">
        <f>IF(AND(Mileage!$B24&gt;=K$9,Mileage!$B24&lt;=K$10),Mileage!$F24,"")</f>
        <v/>
      </c>
      <c r="L16" s="43" t="str">
        <f>IF(AND(Mileage!$B24&gt;=L$9,Mileage!$B24&lt;=L$10),Mileage!$F24,"")</f>
        <v/>
      </c>
      <c r="M16" s="43" t="str">
        <f>IF(AND(Mileage!$B24&gt;=M$9,Mileage!$B24&lt;=M$10),Mileage!$F24,"")</f>
        <v/>
      </c>
      <c r="N16" s="43" t="str">
        <f>IF(AND(Mileage!$B24&gt;=N$9,Mileage!$B24&lt;=N$10),Mileage!$F24,"")</f>
        <v/>
      </c>
      <c r="O16" s="43" t="str">
        <f>IF(AND(Mileage!$B24&gt;=O$9,Mileage!$B24&lt;=O$10),Mileage!$F24,"")</f>
        <v/>
      </c>
      <c r="P16" s="43" t="str">
        <f>IF(AND(Mileage!$B24&gt;=P$9,Mileage!$B24&lt;=P$10),Mileage!$F24,"")</f>
        <v/>
      </c>
      <c r="Q16" s="43" t="str">
        <f>IF(AND(Mileage!$B24&gt;=Q$9,Mileage!$B24&lt;=Q$10),Mileage!$F24,"")</f>
        <v/>
      </c>
      <c r="R16" s="43" t="str">
        <f>IF(AND(Mileage!$B24&gt;=R$9,Mileage!$B24&lt;=R$10),Mileage!$F24,"")</f>
        <v/>
      </c>
      <c r="S16" s="43" t="str">
        <f>IF(AND(Mileage!$B24&gt;=S$9,Mileage!$B24&lt;=S$10),Mileage!$F24,"")</f>
        <v/>
      </c>
      <c r="T16" s="43" t="str">
        <f>IF(AND(Mileage!$B24&gt;=T$9,Mileage!$B24&lt;=T$10),Mileage!$F24,"")</f>
        <v/>
      </c>
      <c r="U16" s="43" t="str">
        <f>IF(AND(Mileage!$B24&gt;=U$9,Mileage!$B24&lt;=U$10),Mileage!$F24,"")</f>
        <v/>
      </c>
      <c r="V16" s="43" t="str">
        <f>IF(AND(Mileage!$B24&gt;=V$9,Mileage!$B24&lt;=V$10),Mileage!$F24,"")</f>
        <v/>
      </c>
      <c r="W16" s="48" t="str">
        <f>IF(AND(Mileage!$B24&gt;=W$9,Mileage!$B24&lt;=W$10),Mileage!$F24,"")</f>
        <v/>
      </c>
      <c r="X16" s="64"/>
    </row>
    <row r="17" spans="1:24" ht="15.75" customHeight="1">
      <c r="A17" s="79"/>
      <c r="B17" s="101">
        <v>43983</v>
      </c>
      <c r="C17" s="90"/>
      <c r="D17" s="102">
        <f>M12</f>
        <v>0</v>
      </c>
      <c r="E17" s="89"/>
      <c r="F17" s="89"/>
      <c r="G17" s="90"/>
      <c r="H17" s="34"/>
      <c r="I17" s="34"/>
      <c r="J17" s="50" t="s">
        <v>46</v>
      </c>
      <c r="K17" s="51" t="str">
        <f>IF(AND(Mileage!$B25&gt;=K$9,Mileage!$B25&lt;=K$10),Mileage!$F25,"")</f>
        <v/>
      </c>
      <c r="L17" s="43" t="str">
        <f>IF(AND(Mileage!$B25&gt;=L$9,Mileage!$B25&lt;=L$10),Mileage!$F25,"")</f>
        <v/>
      </c>
      <c r="M17" s="43" t="str">
        <f>IF(AND(Mileage!$B25&gt;=M$9,Mileage!$B25&lt;=M$10),Mileage!$F25,"")</f>
        <v/>
      </c>
      <c r="N17" s="43" t="str">
        <f>IF(AND(Mileage!$B25&gt;=N$9,Mileage!$B25&lt;=N$10),Mileage!$F25,"")</f>
        <v/>
      </c>
      <c r="O17" s="43" t="str">
        <f>IF(AND(Mileage!$B25&gt;=O$9,Mileage!$B25&lt;=O$10),Mileage!$F25,"")</f>
        <v/>
      </c>
      <c r="P17" s="43" t="str">
        <f>IF(AND(Mileage!$B25&gt;=P$9,Mileage!$B25&lt;=P$10),Mileage!$F25,"")</f>
        <v/>
      </c>
      <c r="Q17" s="43" t="str">
        <f>IF(AND(Mileage!$B25&gt;=Q$9,Mileage!$B25&lt;=Q$10),Mileage!$F25,"")</f>
        <v/>
      </c>
      <c r="R17" s="43" t="str">
        <f>IF(AND(Mileage!$B25&gt;=R$9,Mileage!$B25&lt;=R$10),Mileage!$F25,"")</f>
        <v/>
      </c>
      <c r="S17" s="43" t="str">
        <f>IF(AND(Mileage!$B25&gt;=S$9,Mileage!$B25&lt;=S$10),Mileage!$F25,"")</f>
        <v/>
      </c>
      <c r="T17" s="43" t="str">
        <f>IF(AND(Mileage!$B25&gt;=T$9,Mileage!$B25&lt;=T$10),Mileage!$F25,"")</f>
        <v/>
      </c>
      <c r="U17" s="43" t="str">
        <f>IF(AND(Mileage!$B25&gt;=U$9,Mileage!$B25&lt;=U$10),Mileage!$F25,"")</f>
        <v/>
      </c>
      <c r="V17" s="43" t="str">
        <f>IF(AND(Mileage!$B25&gt;=V$9,Mileage!$B25&lt;=V$10),Mileage!$F25,"")</f>
        <v/>
      </c>
      <c r="W17" s="48" t="str">
        <f>IF(AND(Mileage!$B25&gt;=W$9,Mileage!$B25&lt;=W$10),Mileage!$F25,"")</f>
        <v/>
      </c>
      <c r="X17" s="64"/>
    </row>
    <row r="18" spans="1:24" ht="15.75" customHeight="1">
      <c r="A18" s="79"/>
      <c r="B18" s="101">
        <v>44013</v>
      </c>
      <c r="C18" s="90"/>
      <c r="D18" s="102">
        <f>N12</f>
        <v>0</v>
      </c>
      <c r="E18" s="89"/>
      <c r="F18" s="89"/>
      <c r="G18" s="90"/>
      <c r="H18" s="34"/>
      <c r="I18" s="34"/>
      <c r="J18" s="50" t="s">
        <v>47</v>
      </c>
      <c r="K18" s="51" t="str">
        <f>IF(AND(Mileage!$B26&gt;=K$9,Mileage!$B26&lt;=K$10),Mileage!$F26,"")</f>
        <v/>
      </c>
      <c r="L18" s="43" t="str">
        <f>IF(AND(Mileage!$B26&gt;=L$9,Mileage!$B26&lt;=L$10),Mileage!$F26,"")</f>
        <v/>
      </c>
      <c r="M18" s="43" t="str">
        <f>IF(AND(Mileage!$B26&gt;=M$9,Mileage!$B26&lt;=M$10),Mileage!$F26,"")</f>
        <v/>
      </c>
      <c r="N18" s="43" t="str">
        <f>IF(AND(Mileage!$B26&gt;=N$9,Mileage!$B26&lt;=N$10),Mileage!$F26,"")</f>
        <v/>
      </c>
      <c r="O18" s="43" t="str">
        <f>IF(AND(Mileage!$B26&gt;=O$9,Mileage!$B26&lt;=O$10),Mileage!$F26,"")</f>
        <v/>
      </c>
      <c r="P18" s="43" t="str">
        <f>IF(AND(Mileage!$B26&gt;=P$9,Mileage!$B26&lt;=P$10),Mileage!$F26,"")</f>
        <v/>
      </c>
      <c r="Q18" s="43" t="str">
        <f>IF(AND(Mileage!$B26&gt;=Q$9,Mileage!$B26&lt;=Q$10),Mileage!$F26,"")</f>
        <v/>
      </c>
      <c r="R18" s="43" t="str">
        <f>IF(AND(Mileage!$B26&gt;=R$9,Mileage!$B26&lt;=R$10),Mileage!$F26,"")</f>
        <v/>
      </c>
      <c r="S18" s="43" t="str">
        <f>IF(AND(Mileage!$B26&gt;=S$9,Mileage!$B26&lt;=S$10),Mileage!$F26,"")</f>
        <v/>
      </c>
      <c r="T18" s="43" t="str">
        <f>IF(AND(Mileage!$B26&gt;=T$9,Mileage!$B26&lt;=T$10),Mileage!$F26,"")</f>
        <v/>
      </c>
      <c r="U18" s="43" t="str">
        <f>IF(AND(Mileage!$B26&gt;=U$9,Mileage!$B26&lt;=U$10),Mileage!$F26,"")</f>
        <v/>
      </c>
      <c r="V18" s="43" t="str">
        <f>IF(AND(Mileage!$B26&gt;=V$9,Mileage!$B26&lt;=V$10),Mileage!$F26,"")</f>
        <v/>
      </c>
      <c r="W18" s="48" t="str">
        <f>IF(AND(Mileage!$B26&gt;=W$9,Mileage!$B26&lt;=W$10),Mileage!$F26,"")</f>
        <v/>
      </c>
      <c r="X18" s="64"/>
    </row>
    <row r="19" spans="1:24" ht="15.75" customHeight="1">
      <c r="A19" s="79"/>
      <c r="B19" s="101">
        <v>44044</v>
      </c>
      <c r="C19" s="90"/>
      <c r="D19" s="102">
        <f>O12</f>
        <v>0</v>
      </c>
      <c r="E19" s="89"/>
      <c r="F19" s="89"/>
      <c r="G19" s="90"/>
      <c r="H19" s="34"/>
      <c r="I19" s="34"/>
      <c r="J19" s="50" t="s">
        <v>48</v>
      </c>
      <c r="K19" s="51" t="str">
        <f>IF(AND(Mileage!$B27&gt;=K$9,Mileage!$B27&lt;=K$10),Mileage!$F27,"")</f>
        <v/>
      </c>
      <c r="L19" s="43" t="str">
        <f>IF(AND(Mileage!$B27&gt;=L$9,Mileage!$B27&lt;=L$10),Mileage!$F27,"")</f>
        <v/>
      </c>
      <c r="M19" s="43" t="str">
        <f>IF(AND(Mileage!$B27&gt;=M$9,Mileage!$B27&lt;=M$10),Mileage!$F27,"")</f>
        <v/>
      </c>
      <c r="N19" s="43" t="str">
        <f>IF(AND(Mileage!$B27&gt;=N$9,Mileage!$B27&lt;=N$10),Mileage!$F27,"")</f>
        <v/>
      </c>
      <c r="O19" s="43" t="str">
        <f>IF(AND(Mileage!$B27&gt;=O$9,Mileage!$B27&lt;=O$10),Mileage!$F27,"")</f>
        <v/>
      </c>
      <c r="P19" s="43" t="str">
        <f>IF(AND(Mileage!$B27&gt;=P$9,Mileage!$B27&lt;=P$10),Mileage!$F27,"")</f>
        <v/>
      </c>
      <c r="Q19" s="43" t="str">
        <f>IF(AND(Mileage!$B27&gt;=Q$9,Mileage!$B27&lt;=Q$10),Mileage!$F27,"")</f>
        <v/>
      </c>
      <c r="R19" s="43" t="str">
        <f>IF(AND(Mileage!$B27&gt;=R$9,Mileage!$B27&lt;=R$10),Mileage!$F27,"")</f>
        <v/>
      </c>
      <c r="S19" s="43" t="str">
        <f>IF(AND(Mileage!$B27&gt;=S$9,Mileage!$B27&lt;=S$10),Mileage!$F27,"")</f>
        <v/>
      </c>
      <c r="T19" s="43" t="str">
        <f>IF(AND(Mileage!$B27&gt;=T$9,Mileage!$B27&lt;=T$10),Mileage!$F27,"")</f>
        <v/>
      </c>
      <c r="U19" s="43" t="str">
        <f>IF(AND(Mileage!$B27&gt;=U$9,Mileage!$B27&lt;=U$10),Mileage!$F27,"")</f>
        <v/>
      </c>
      <c r="V19" s="43" t="str">
        <f>IF(AND(Mileage!$B27&gt;=V$9,Mileage!$B27&lt;=V$10),Mileage!$F27,"")</f>
        <v/>
      </c>
      <c r="W19" s="48" t="str">
        <f>IF(AND(Mileage!$B27&gt;=W$9,Mileage!$B27&lt;=W$10),Mileage!$F27,"")</f>
        <v/>
      </c>
      <c r="X19" s="64"/>
    </row>
    <row r="20" spans="1:24" ht="15.75" customHeight="1">
      <c r="A20" s="79"/>
      <c r="B20" s="101">
        <v>44075</v>
      </c>
      <c r="C20" s="90"/>
      <c r="D20" s="102">
        <f>P12</f>
        <v>0</v>
      </c>
      <c r="E20" s="89"/>
      <c r="F20" s="89"/>
      <c r="G20" s="90"/>
      <c r="H20" s="34"/>
      <c r="I20" s="34"/>
      <c r="J20" s="50" t="s">
        <v>49</v>
      </c>
      <c r="K20" s="51" t="str">
        <f>IF(AND(Mileage!$B28&gt;=K$9,Mileage!$B28&lt;=K$10),Mileage!$F28,"")</f>
        <v/>
      </c>
      <c r="L20" s="43" t="str">
        <f>IF(AND(Mileage!$B28&gt;=L$9,Mileage!$B28&lt;=L$10),Mileage!$F28,"")</f>
        <v/>
      </c>
      <c r="M20" s="43" t="str">
        <f>IF(AND(Mileage!$B28&gt;=M$9,Mileage!$B28&lt;=M$10),Mileage!$F28,"")</f>
        <v/>
      </c>
      <c r="N20" s="43" t="str">
        <f>IF(AND(Mileage!$B28&gt;=N$9,Mileage!$B28&lt;=N$10),Mileage!$F28,"")</f>
        <v/>
      </c>
      <c r="O20" s="43" t="str">
        <f>IF(AND(Mileage!$B28&gt;=O$9,Mileage!$B28&lt;=O$10),Mileage!$F28,"")</f>
        <v/>
      </c>
      <c r="P20" s="43" t="str">
        <f>IF(AND(Mileage!$B28&gt;=P$9,Mileage!$B28&lt;=P$10),Mileage!$F28,"")</f>
        <v/>
      </c>
      <c r="Q20" s="43" t="str">
        <f>IF(AND(Mileage!$B28&gt;=Q$9,Mileage!$B28&lt;=Q$10),Mileage!$F28,"")</f>
        <v/>
      </c>
      <c r="R20" s="43" t="str">
        <f>IF(AND(Mileage!$B28&gt;=R$9,Mileage!$B28&lt;=R$10),Mileage!$F28,"")</f>
        <v/>
      </c>
      <c r="S20" s="43" t="str">
        <f>IF(AND(Mileage!$B28&gt;=S$9,Mileage!$B28&lt;=S$10),Mileage!$F28,"")</f>
        <v/>
      </c>
      <c r="T20" s="43" t="str">
        <f>IF(AND(Mileage!$B28&gt;=T$9,Mileage!$B28&lt;=T$10),Mileage!$F28,"")</f>
        <v/>
      </c>
      <c r="U20" s="43" t="str">
        <f>IF(AND(Mileage!$B28&gt;=U$9,Mileage!$B28&lt;=U$10),Mileage!$F28,"")</f>
        <v/>
      </c>
      <c r="V20" s="43" t="str">
        <f>IF(AND(Mileage!$B28&gt;=V$9,Mileage!$B28&lt;=V$10),Mileage!$F28,"")</f>
        <v/>
      </c>
      <c r="W20" s="48" t="str">
        <f>IF(AND(Mileage!$B28&gt;=W$9,Mileage!$B28&lt;=W$10),Mileage!$F28,"")</f>
        <v/>
      </c>
      <c r="X20" s="64"/>
    </row>
    <row r="21" spans="1:24" ht="15.75" customHeight="1">
      <c r="A21" s="79"/>
      <c r="B21" s="101">
        <v>44105</v>
      </c>
      <c r="C21" s="90"/>
      <c r="D21" s="102">
        <f>Q12</f>
        <v>0</v>
      </c>
      <c r="E21" s="89"/>
      <c r="F21" s="89"/>
      <c r="G21" s="90"/>
      <c r="H21" s="34"/>
      <c r="I21" s="34"/>
      <c r="J21" s="50" t="s">
        <v>50</v>
      </c>
      <c r="K21" s="51" t="str">
        <f>IF(AND(Mileage!$B29&gt;=K$9,Mileage!$B29&lt;=K$10),Mileage!$F29,"")</f>
        <v/>
      </c>
      <c r="L21" s="43" t="str">
        <f>IF(AND(Mileage!$B29&gt;=L$9,Mileage!$B29&lt;=L$10),Mileage!$F29,"")</f>
        <v/>
      </c>
      <c r="M21" s="43" t="str">
        <f>IF(AND(Mileage!$B29&gt;=M$9,Mileage!$B29&lt;=M$10),Mileage!$F29,"")</f>
        <v/>
      </c>
      <c r="N21" s="43" t="str">
        <f>IF(AND(Mileage!$B29&gt;=N$9,Mileage!$B29&lt;=N$10),Mileage!$F29,"")</f>
        <v/>
      </c>
      <c r="O21" s="43" t="str">
        <f>IF(AND(Mileage!$B29&gt;=O$9,Mileage!$B29&lt;=O$10),Mileage!$F29,"")</f>
        <v/>
      </c>
      <c r="P21" s="43" t="str">
        <f>IF(AND(Mileage!$B29&gt;=P$9,Mileage!$B29&lt;=P$10),Mileage!$F29,"")</f>
        <v/>
      </c>
      <c r="Q21" s="43" t="str">
        <f>IF(AND(Mileage!$B29&gt;=Q$9,Mileage!$B29&lt;=Q$10),Mileage!$F29,"")</f>
        <v/>
      </c>
      <c r="R21" s="43" t="str">
        <f>IF(AND(Mileage!$B29&gt;=R$9,Mileage!$B29&lt;=R$10),Mileage!$F29,"")</f>
        <v/>
      </c>
      <c r="S21" s="43" t="str">
        <f>IF(AND(Mileage!$B29&gt;=S$9,Mileage!$B29&lt;=S$10),Mileage!$F29,"")</f>
        <v/>
      </c>
      <c r="T21" s="43" t="str">
        <f>IF(AND(Mileage!$B29&gt;=T$9,Mileage!$B29&lt;=T$10),Mileage!$F29,"")</f>
        <v/>
      </c>
      <c r="U21" s="43" t="str">
        <f>IF(AND(Mileage!$B29&gt;=U$9,Mileage!$B29&lt;=U$10),Mileage!$F29,"")</f>
        <v/>
      </c>
      <c r="V21" s="43" t="str">
        <f>IF(AND(Mileage!$B29&gt;=V$9,Mileage!$B29&lt;=V$10),Mileage!$F29,"")</f>
        <v/>
      </c>
      <c r="W21" s="48" t="str">
        <f>IF(AND(Mileage!$B29&gt;=W$9,Mileage!$B29&lt;=W$10),Mileage!$F29,"")</f>
        <v/>
      </c>
      <c r="X21" s="64"/>
    </row>
    <row r="22" spans="1:24" ht="15.75" customHeight="1">
      <c r="A22" s="79"/>
      <c r="B22" s="101">
        <v>44136</v>
      </c>
      <c r="C22" s="90"/>
      <c r="D22" s="102">
        <f>R12</f>
        <v>0</v>
      </c>
      <c r="E22" s="89"/>
      <c r="F22" s="89"/>
      <c r="G22" s="90"/>
      <c r="H22" s="34"/>
      <c r="I22" s="34"/>
      <c r="J22" s="50" t="s">
        <v>51</v>
      </c>
      <c r="K22" s="51" t="str">
        <f>IF(AND(Mileage!$B30&gt;=K$9,Mileage!$B30&lt;=K$10),Mileage!$F30,"")</f>
        <v/>
      </c>
      <c r="L22" s="43" t="str">
        <f>IF(AND(Mileage!$B30&gt;=L$9,Mileage!$B30&lt;=L$10),Mileage!$F30,"")</f>
        <v/>
      </c>
      <c r="M22" s="43" t="str">
        <f>IF(AND(Mileage!$B30&gt;=M$9,Mileage!$B30&lt;=M$10),Mileage!$F30,"")</f>
        <v/>
      </c>
      <c r="N22" s="43" t="str">
        <f>IF(AND(Mileage!$B30&gt;=N$9,Mileage!$B30&lt;=N$10),Mileage!$F30,"")</f>
        <v/>
      </c>
      <c r="O22" s="43" t="str">
        <f>IF(AND(Mileage!$B30&gt;=O$9,Mileage!$B30&lt;=O$10),Mileage!$F30,"")</f>
        <v/>
      </c>
      <c r="P22" s="43" t="str">
        <f>IF(AND(Mileage!$B30&gt;=P$9,Mileage!$B30&lt;=P$10),Mileage!$F30,"")</f>
        <v/>
      </c>
      <c r="Q22" s="43" t="str">
        <f>IF(AND(Mileage!$B30&gt;=Q$9,Mileage!$B30&lt;=Q$10),Mileage!$F30,"")</f>
        <v/>
      </c>
      <c r="R22" s="43" t="str">
        <f>IF(AND(Mileage!$B30&gt;=R$9,Mileage!$B30&lt;=R$10),Mileage!$F30,"")</f>
        <v/>
      </c>
      <c r="S22" s="43" t="str">
        <f>IF(AND(Mileage!$B30&gt;=S$9,Mileage!$B30&lt;=S$10),Mileage!$F30,"")</f>
        <v/>
      </c>
      <c r="T22" s="43" t="str">
        <f>IF(AND(Mileage!$B30&gt;=T$9,Mileage!$B30&lt;=T$10),Mileage!$F30,"")</f>
        <v/>
      </c>
      <c r="U22" s="43" t="str">
        <f>IF(AND(Mileage!$B30&gt;=U$9,Mileage!$B30&lt;=U$10),Mileage!$F30,"")</f>
        <v/>
      </c>
      <c r="V22" s="43" t="str">
        <f>IF(AND(Mileage!$B30&gt;=V$9,Mileage!$B30&lt;=V$10),Mileage!$F30,"")</f>
        <v/>
      </c>
      <c r="W22" s="48" t="str">
        <f>IF(AND(Mileage!$B30&gt;=W$9,Mileage!$B30&lt;=W$10),Mileage!$F30,"")</f>
        <v/>
      </c>
      <c r="X22" s="10"/>
    </row>
    <row r="23" spans="1:24" ht="15.75" customHeight="1">
      <c r="A23" s="79"/>
      <c r="B23" s="101">
        <v>44166</v>
      </c>
      <c r="C23" s="90"/>
      <c r="D23" s="102">
        <f>S12</f>
        <v>0</v>
      </c>
      <c r="E23" s="89"/>
      <c r="F23" s="89"/>
      <c r="G23" s="90"/>
      <c r="H23" s="34"/>
      <c r="I23" s="34"/>
      <c r="J23" s="50" t="s">
        <v>52</v>
      </c>
      <c r="K23" s="51" t="str">
        <f>IF(AND(Mileage!$B31&gt;=K$9,Mileage!$B31&lt;=K$10),Mileage!$F31,"")</f>
        <v/>
      </c>
      <c r="L23" s="43" t="str">
        <f>IF(AND(Mileage!$B31&gt;=L$9,Mileage!$B31&lt;=L$10),Mileage!$F31,"")</f>
        <v/>
      </c>
      <c r="M23" s="43" t="str">
        <f>IF(AND(Mileage!$B31&gt;=M$9,Mileage!$B31&lt;=M$10),Mileage!$F31,"")</f>
        <v/>
      </c>
      <c r="N23" s="43" t="str">
        <f>IF(AND(Mileage!$B31&gt;=N$9,Mileage!$B31&lt;=N$10),Mileage!$F31,"")</f>
        <v/>
      </c>
      <c r="O23" s="43" t="str">
        <f>IF(AND(Mileage!$B31&gt;=O$9,Mileage!$B31&lt;=O$10),Mileage!$F31,"")</f>
        <v/>
      </c>
      <c r="P23" s="43" t="str">
        <f>IF(AND(Mileage!$B31&gt;=P$9,Mileage!$B31&lt;=P$10),Mileage!$F31,"")</f>
        <v/>
      </c>
      <c r="Q23" s="43" t="str">
        <f>IF(AND(Mileage!$B31&gt;=Q$9,Mileage!$B31&lt;=Q$10),Mileage!$F31,"")</f>
        <v/>
      </c>
      <c r="R23" s="43" t="str">
        <f>IF(AND(Mileage!$B31&gt;=R$9,Mileage!$B31&lt;=R$10),Mileage!$F31,"")</f>
        <v/>
      </c>
      <c r="S23" s="43" t="str">
        <f>IF(AND(Mileage!$B31&gt;=S$9,Mileage!$B31&lt;=S$10),Mileage!$F31,"")</f>
        <v/>
      </c>
      <c r="T23" s="43" t="str">
        <f>IF(AND(Mileage!$B31&gt;=T$9,Mileage!$B31&lt;=T$10),Mileage!$F31,"")</f>
        <v/>
      </c>
      <c r="U23" s="43" t="str">
        <f>IF(AND(Mileage!$B31&gt;=U$9,Mileage!$B31&lt;=U$10),Mileage!$F31,"")</f>
        <v/>
      </c>
      <c r="V23" s="43" t="str">
        <f>IF(AND(Mileage!$B31&gt;=V$9,Mileage!$B31&lt;=V$10),Mileage!$F31,"")</f>
        <v/>
      </c>
      <c r="W23" s="48" t="str">
        <f>IF(AND(Mileage!$B31&gt;=W$9,Mileage!$B31&lt;=W$10),Mileage!$F31,"")</f>
        <v/>
      </c>
      <c r="X23" s="10"/>
    </row>
    <row r="24" spans="1:24" ht="15.75" customHeight="1">
      <c r="A24" s="79"/>
      <c r="B24" s="101">
        <v>44197</v>
      </c>
      <c r="C24" s="90"/>
      <c r="D24" s="102">
        <f>T12</f>
        <v>0</v>
      </c>
      <c r="E24" s="89"/>
      <c r="F24" s="89"/>
      <c r="G24" s="90"/>
      <c r="H24" s="34"/>
      <c r="I24" s="34"/>
      <c r="J24" s="50" t="s">
        <v>53</v>
      </c>
      <c r="K24" s="51" t="str">
        <f>IF(AND(Mileage!$B32&gt;=K$9,Mileage!$B32&lt;=K$10),Mileage!$F32,"")</f>
        <v/>
      </c>
      <c r="L24" s="43" t="str">
        <f>IF(AND(Mileage!$B32&gt;=L$9,Mileage!$B32&lt;=L$10),Mileage!$F32,"")</f>
        <v/>
      </c>
      <c r="M24" s="43" t="str">
        <f>IF(AND(Mileage!$B32&gt;=M$9,Mileage!$B32&lt;=M$10),Mileage!$F32,"")</f>
        <v/>
      </c>
      <c r="N24" s="43" t="str">
        <f>IF(AND(Mileage!$B32&gt;=N$9,Mileage!$B32&lt;=N$10),Mileage!$F32,"")</f>
        <v/>
      </c>
      <c r="O24" s="43" t="str">
        <f>IF(AND(Mileage!$B32&gt;=O$9,Mileage!$B32&lt;=O$10),Mileage!$F32,"")</f>
        <v/>
      </c>
      <c r="P24" s="43" t="str">
        <f>IF(AND(Mileage!$B32&gt;=P$9,Mileage!$B32&lt;=P$10),Mileage!$F32,"")</f>
        <v/>
      </c>
      <c r="Q24" s="43" t="str">
        <f>IF(AND(Mileage!$B32&gt;=Q$9,Mileage!$B32&lt;=Q$10),Mileage!$F32,"")</f>
        <v/>
      </c>
      <c r="R24" s="43" t="str">
        <f>IF(AND(Mileage!$B32&gt;=R$9,Mileage!$B32&lt;=R$10),Mileage!$F32,"")</f>
        <v/>
      </c>
      <c r="S24" s="43" t="str">
        <f>IF(AND(Mileage!$B32&gt;=S$9,Mileage!$B32&lt;=S$10),Mileage!$F32,"")</f>
        <v/>
      </c>
      <c r="T24" s="43" t="str">
        <f>IF(AND(Mileage!$B32&gt;=T$9,Mileage!$B32&lt;=T$10),Mileage!$F32,"")</f>
        <v/>
      </c>
      <c r="U24" s="43" t="str">
        <f>IF(AND(Mileage!$B32&gt;=U$9,Mileage!$B32&lt;=U$10),Mileage!$F32,"")</f>
        <v/>
      </c>
      <c r="V24" s="43" t="str">
        <f>IF(AND(Mileage!$B32&gt;=V$9,Mileage!$B32&lt;=V$10),Mileage!$F32,"")</f>
        <v/>
      </c>
      <c r="W24" s="48" t="str">
        <f>IF(AND(Mileage!$B32&gt;=W$9,Mileage!$B32&lt;=W$10),Mileage!$F32,"")</f>
        <v/>
      </c>
      <c r="X24" s="10"/>
    </row>
    <row r="25" spans="1:24" ht="15.75" customHeight="1">
      <c r="A25" s="79"/>
      <c r="B25" s="101">
        <v>44228</v>
      </c>
      <c r="C25" s="90"/>
      <c r="D25" s="102">
        <f>U12</f>
        <v>0</v>
      </c>
      <c r="E25" s="89"/>
      <c r="F25" s="89"/>
      <c r="G25" s="90"/>
      <c r="H25" s="34"/>
      <c r="I25" s="34"/>
      <c r="J25" s="50" t="s">
        <v>54</v>
      </c>
      <c r="K25" s="51" t="str">
        <f>IF(AND(Mileage!$B33&gt;=K$9,Mileage!$B33&lt;=K$10),Mileage!$F33,"")</f>
        <v/>
      </c>
      <c r="L25" s="43" t="str">
        <f>IF(AND(Mileage!$B33&gt;=L$9,Mileage!$B33&lt;=L$10),Mileage!$F33,"")</f>
        <v/>
      </c>
      <c r="M25" s="43" t="str">
        <f>IF(AND(Mileage!$B33&gt;=M$9,Mileage!$B33&lt;=M$10),Mileage!$F33,"")</f>
        <v/>
      </c>
      <c r="N25" s="43" t="str">
        <f>IF(AND(Mileage!$B33&gt;=N$9,Mileage!$B33&lt;=N$10),Mileage!$F33,"")</f>
        <v/>
      </c>
      <c r="O25" s="43" t="str">
        <f>IF(AND(Mileage!$B33&gt;=O$9,Mileage!$B33&lt;=O$10),Mileage!$F33,"")</f>
        <v/>
      </c>
      <c r="P25" s="43" t="str">
        <f>IF(AND(Mileage!$B33&gt;=P$9,Mileage!$B33&lt;=P$10),Mileage!$F33,"")</f>
        <v/>
      </c>
      <c r="Q25" s="43" t="str">
        <f>IF(AND(Mileage!$B33&gt;=Q$9,Mileage!$B33&lt;=Q$10),Mileage!$F33,"")</f>
        <v/>
      </c>
      <c r="R25" s="43" t="str">
        <f>IF(AND(Mileage!$B33&gt;=R$9,Mileage!$B33&lt;=R$10),Mileage!$F33,"")</f>
        <v/>
      </c>
      <c r="S25" s="43" t="str">
        <f>IF(AND(Mileage!$B33&gt;=S$9,Mileage!$B33&lt;=S$10),Mileage!$F33,"")</f>
        <v/>
      </c>
      <c r="T25" s="43" t="str">
        <f>IF(AND(Mileage!$B33&gt;=T$9,Mileage!$B33&lt;=T$10),Mileage!$F33,"")</f>
        <v/>
      </c>
      <c r="U25" s="43" t="str">
        <f>IF(AND(Mileage!$B33&gt;=U$9,Mileage!$B33&lt;=U$10),Mileage!$F33,"")</f>
        <v/>
      </c>
      <c r="V25" s="43" t="str">
        <f>IF(AND(Mileage!$B33&gt;=V$9,Mileage!$B33&lt;=V$10),Mileage!$F33,"")</f>
        <v/>
      </c>
      <c r="W25" s="48" t="str">
        <f>IF(AND(Mileage!$B33&gt;=W$9,Mileage!$B33&lt;=W$10),Mileage!$F33,"")</f>
        <v/>
      </c>
      <c r="X25" s="10"/>
    </row>
    <row r="26" spans="1:24" ht="15.75" customHeight="1">
      <c r="A26" s="79"/>
      <c r="B26" s="101">
        <v>44256</v>
      </c>
      <c r="C26" s="90"/>
      <c r="D26" s="102">
        <f>V12</f>
        <v>0</v>
      </c>
      <c r="E26" s="89"/>
      <c r="F26" s="89"/>
      <c r="G26" s="90"/>
      <c r="H26" s="34"/>
      <c r="I26" s="34"/>
      <c r="J26" s="50" t="s">
        <v>55</v>
      </c>
      <c r="K26" s="51" t="str">
        <f>IF(AND(Mileage!$B34&gt;=K$9,Mileage!$B34&lt;=K$10),Mileage!$F34,"")</f>
        <v/>
      </c>
      <c r="L26" s="43" t="str">
        <f>IF(AND(Mileage!$B34&gt;=L$9,Mileage!$B34&lt;=L$10),Mileage!$F34,"")</f>
        <v/>
      </c>
      <c r="M26" s="43" t="str">
        <f>IF(AND(Mileage!$B34&gt;=M$9,Mileage!$B34&lt;=M$10),Mileage!$F34,"")</f>
        <v/>
      </c>
      <c r="N26" s="43" t="str">
        <f>IF(AND(Mileage!$B34&gt;=N$9,Mileage!$B34&lt;=N$10),Mileage!$F34,"")</f>
        <v/>
      </c>
      <c r="O26" s="43" t="str">
        <f>IF(AND(Mileage!$B34&gt;=O$9,Mileage!$B34&lt;=O$10),Mileage!$F34,"")</f>
        <v/>
      </c>
      <c r="P26" s="43" t="str">
        <f>IF(AND(Mileage!$B34&gt;=P$9,Mileage!$B34&lt;=P$10),Mileage!$F34,"")</f>
        <v/>
      </c>
      <c r="Q26" s="43" t="str">
        <f>IF(AND(Mileage!$B34&gt;=Q$9,Mileage!$B34&lt;=Q$10),Mileage!$F34,"")</f>
        <v/>
      </c>
      <c r="R26" s="43" t="str">
        <f>IF(AND(Mileage!$B34&gt;=R$9,Mileage!$B34&lt;=R$10),Mileage!$F34,"")</f>
        <v/>
      </c>
      <c r="S26" s="43" t="str">
        <f>IF(AND(Mileage!$B34&gt;=S$9,Mileage!$B34&lt;=S$10),Mileage!$F34,"")</f>
        <v/>
      </c>
      <c r="T26" s="43" t="str">
        <f>IF(AND(Mileage!$B34&gt;=T$9,Mileage!$B34&lt;=T$10),Mileage!$F34,"")</f>
        <v/>
      </c>
      <c r="U26" s="43" t="str">
        <f>IF(AND(Mileage!$B34&gt;=U$9,Mileage!$B34&lt;=U$10),Mileage!$F34,"")</f>
        <v/>
      </c>
      <c r="V26" s="43" t="str">
        <f>IF(AND(Mileage!$B34&gt;=V$9,Mileage!$B34&lt;=V$10),Mileage!$F34,"")</f>
        <v/>
      </c>
      <c r="W26" s="48" t="str">
        <f>IF(AND(Mileage!$B34&gt;=W$9,Mileage!$B34&lt;=W$10),Mileage!$F34,"")</f>
        <v/>
      </c>
      <c r="X26" s="10"/>
    </row>
    <row r="27" spans="1:24" ht="15.75" customHeight="1">
      <c r="A27" s="79"/>
      <c r="B27" s="101">
        <v>44291</v>
      </c>
      <c r="C27" s="90"/>
      <c r="D27" s="102">
        <f>W12</f>
        <v>0</v>
      </c>
      <c r="E27" s="89"/>
      <c r="F27" s="89"/>
      <c r="G27" s="90"/>
      <c r="H27" s="34"/>
      <c r="I27" s="34"/>
      <c r="J27" s="50" t="s">
        <v>56</v>
      </c>
      <c r="K27" s="51" t="str">
        <f>IF(AND(Mileage!$B35&gt;=K$9,Mileage!$B35&lt;=K$10),Mileage!$F35,"")</f>
        <v/>
      </c>
      <c r="L27" s="43" t="str">
        <f>IF(AND(Mileage!$B35&gt;=L$9,Mileage!$B35&lt;=L$10),Mileage!$F35,"")</f>
        <v/>
      </c>
      <c r="M27" s="43" t="str">
        <f>IF(AND(Mileage!$B35&gt;=M$9,Mileage!$B35&lt;=M$10),Mileage!$F35,"")</f>
        <v/>
      </c>
      <c r="N27" s="43" t="str">
        <f>IF(AND(Mileage!$B35&gt;=N$9,Mileage!$B35&lt;=N$10),Mileage!$F35,"")</f>
        <v/>
      </c>
      <c r="O27" s="43" t="str">
        <f>IF(AND(Mileage!$B35&gt;=O$9,Mileage!$B35&lt;=O$10),Mileage!$F35,"")</f>
        <v/>
      </c>
      <c r="P27" s="43" t="str">
        <f>IF(AND(Mileage!$B35&gt;=P$9,Mileage!$B35&lt;=P$10),Mileage!$F35,"")</f>
        <v/>
      </c>
      <c r="Q27" s="43" t="str">
        <f>IF(AND(Mileage!$B35&gt;=Q$9,Mileage!$B35&lt;=Q$10),Mileage!$F35,"")</f>
        <v/>
      </c>
      <c r="R27" s="43" t="str">
        <f>IF(AND(Mileage!$B35&gt;=R$9,Mileage!$B35&lt;=R$10),Mileage!$F35,"")</f>
        <v/>
      </c>
      <c r="S27" s="43" t="str">
        <f>IF(AND(Mileage!$B35&gt;=S$9,Mileage!$B35&lt;=S$10),Mileage!$F35,"")</f>
        <v/>
      </c>
      <c r="T27" s="43" t="str">
        <f>IF(AND(Mileage!$B35&gt;=T$9,Mileage!$B35&lt;=T$10),Mileage!$F35,"")</f>
        <v/>
      </c>
      <c r="U27" s="43" t="str">
        <f>IF(AND(Mileage!$B35&gt;=U$9,Mileage!$B35&lt;=U$10),Mileage!$F35,"")</f>
        <v/>
      </c>
      <c r="V27" s="43" t="str">
        <f>IF(AND(Mileage!$B35&gt;=V$9,Mileage!$B35&lt;=V$10),Mileage!$F35,"")</f>
        <v/>
      </c>
      <c r="W27" s="48" t="str">
        <f>IF(AND(Mileage!$B35&gt;=W$9,Mileage!$B35&lt;=W$10),Mileage!$F35,"")</f>
        <v/>
      </c>
      <c r="X27" s="10"/>
    </row>
    <row r="28" spans="1:24" ht="15.75" customHeight="1">
      <c r="A28" s="79"/>
      <c r="B28" s="34"/>
      <c r="C28" s="34"/>
      <c r="D28" s="104"/>
      <c r="E28" s="79"/>
      <c r="F28" s="79"/>
      <c r="G28" s="79"/>
      <c r="H28" s="34"/>
      <c r="I28" s="34"/>
      <c r="J28" s="50" t="s">
        <v>57</v>
      </c>
      <c r="K28" s="51" t="str">
        <f>IF(AND(Mileage!$B36&gt;=K$9,Mileage!$B36&lt;=K$10),Mileage!$F36,"")</f>
        <v/>
      </c>
      <c r="L28" s="43" t="str">
        <f>IF(AND(Mileage!$B36&gt;=L$9,Mileage!$B36&lt;=L$10),Mileage!$F36,"")</f>
        <v/>
      </c>
      <c r="M28" s="43" t="str">
        <f>IF(AND(Mileage!$B36&gt;=M$9,Mileage!$B36&lt;=M$10),Mileage!$F36,"")</f>
        <v/>
      </c>
      <c r="N28" s="43" t="str">
        <f>IF(AND(Mileage!$B36&gt;=N$9,Mileage!$B36&lt;=N$10),Mileage!$F36,"")</f>
        <v/>
      </c>
      <c r="O28" s="43" t="str">
        <f>IF(AND(Mileage!$B36&gt;=O$9,Mileage!$B36&lt;=O$10),Mileage!$F36,"")</f>
        <v/>
      </c>
      <c r="P28" s="43" t="str">
        <f>IF(AND(Mileage!$B36&gt;=P$9,Mileage!$B36&lt;=P$10),Mileage!$F36,"")</f>
        <v/>
      </c>
      <c r="Q28" s="43" t="str">
        <f>IF(AND(Mileage!$B36&gt;=Q$9,Mileage!$B36&lt;=Q$10),Mileage!$F36,"")</f>
        <v/>
      </c>
      <c r="R28" s="43" t="str">
        <f>IF(AND(Mileage!$B36&gt;=R$9,Mileage!$B36&lt;=R$10),Mileage!$F36,"")</f>
        <v/>
      </c>
      <c r="S28" s="43" t="str">
        <f>IF(AND(Mileage!$B36&gt;=S$9,Mileage!$B36&lt;=S$10),Mileage!$F36,"")</f>
        <v/>
      </c>
      <c r="T28" s="43" t="str">
        <f>IF(AND(Mileage!$B36&gt;=T$9,Mileage!$B36&lt;=T$10),Mileage!$F36,"")</f>
        <v/>
      </c>
      <c r="U28" s="43" t="str">
        <f>IF(AND(Mileage!$B36&gt;=U$9,Mileage!$B36&lt;=U$10),Mileage!$F36,"")</f>
        <v/>
      </c>
      <c r="V28" s="43" t="str">
        <f>IF(AND(Mileage!$B36&gt;=V$9,Mileage!$B36&lt;=V$10),Mileage!$F36,"")</f>
        <v/>
      </c>
      <c r="W28" s="48" t="str">
        <f>IF(AND(Mileage!$B36&gt;=W$9,Mileage!$B36&lt;=W$10),Mileage!$F36,"")</f>
        <v/>
      </c>
      <c r="X28" s="10"/>
    </row>
    <row r="29" spans="1:24" ht="15.75" customHeight="1">
      <c r="A29" s="79"/>
      <c r="B29" s="34"/>
      <c r="C29" s="34"/>
      <c r="D29" s="34"/>
      <c r="E29" s="34"/>
      <c r="F29" s="34"/>
      <c r="G29" s="34"/>
      <c r="H29" s="34"/>
      <c r="I29" s="34"/>
      <c r="J29" s="50" t="s">
        <v>58</v>
      </c>
      <c r="K29" s="51" t="str">
        <f>IF(AND(Mileage!$B37&gt;=K$9,Mileage!$B37&lt;=K$10),Mileage!$F37,"")</f>
        <v/>
      </c>
      <c r="L29" s="43" t="str">
        <f>IF(AND(Mileage!$B37&gt;=L$9,Mileage!$B37&lt;=L$10),Mileage!$F37,"")</f>
        <v/>
      </c>
      <c r="M29" s="43" t="str">
        <f>IF(AND(Mileage!$B37&gt;=M$9,Mileage!$B37&lt;=M$10),Mileage!$F37,"")</f>
        <v/>
      </c>
      <c r="N29" s="43" t="str">
        <f>IF(AND(Mileage!$B37&gt;=N$9,Mileage!$B37&lt;=N$10),Mileage!$F37,"")</f>
        <v/>
      </c>
      <c r="O29" s="43" t="str">
        <f>IF(AND(Mileage!$B37&gt;=O$9,Mileage!$B37&lt;=O$10),Mileage!$F37,"")</f>
        <v/>
      </c>
      <c r="P29" s="43" t="str">
        <f>IF(AND(Mileage!$B37&gt;=P$9,Mileage!$B37&lt;=P$10),Mileage!$F37,"")</f>
        <v/>
      </c>
      <c r="Q29" s="43" t="str">
        <f>IF(AND(Mileage!$B37&gt;=Q$9,Mileage!$B37&lt;=Q$10),Mileage!$F37,"")</f>
        <v/>
      </c>
      <c r="R29" s="43" t="str">
        <f>IF(AND(Mileage!$B37&gt;=R$9,Mileage!$B37&lt;=R$10),Mileage!$F37,"")</f>
        <v/>
      </c>
      <c r="S29" s="43" t="str">
        <f>IF(AND(Mileage!$B37&gt;=S$9,Mileage!$B37&lt;=S$10),Mileage!$F37,"")</f>
        <v/>
      </c>
      <c r="T29" s="43" t="str">
        <f>IF(AND(Mileage!$B37&gt;=T$9,Mileage!$B37&lt;=T$10),Mileage!$F37,"")</f>
        <v/>
      </c>
      <c r="U29" s="43" t="str">
        <f>IF(AND(Mileage!$B37&gt;=U$9,Mileage!$B37&lt;=U$10),Mileage!$F37,"")</f>
        <v/>
      </c>
      <c r="V29" s="43" t="str">
        <f>IF(AND(Mileage!$B37&gt;=V$9,Mileage!$B37&lt;=V$10),Mileage!$F37,"")</f>
        <v/>
      </c>
      <c r="W29" s="48" t="str">
        <f>IF(AND(Mileage!$B37&gt;=W$9,Mileage!$B37&lt;=W$10),Mileage!$F37,"")</f>
        <v/>
      </c>
      <c r="X29" s="10"/>
    </row>
    <row r="30" spans="1:24" ht="15.75" customHeight="1">
      <c r="A30" s="79"/>
      <c r="B30" s="34"/>
      <c r="C30" s="34"/>
      <c r="D30" s="34"/>
      <c r="E30" s="34"/>
      <c r="F30" s="34"/>
      <c r="G30" s="34"/>
      <c r="H30" s="34"/>
      <c r="I30" s="34"/>
      <c r="J30" s="50" t="s">
        <v>59</v>
      </c>
      <c r="K30" s="51" t="str">
        <f>IF(AND(Mileage!$B38&gt;=K$9,Mileage!$B38&lt;=K$10),Mileage!$F38,"")</f>
        <v/>
      </c>
      <c r="L30" s="43" t="str">
        <f>IF(AND(Mileage!$B38&gt;=L$9,Mileage!$B38&lt;=L$10),Mileage!$F38,"")</f>
        <v/>
      </c>
      <c r="M30" s="43" t="str">
        <f>IF(AND(Mileage!$B38&gt;=M$9,Mileage!$B38&lt;=M$10),Mileage!$F38,"")</f>
        <v/>
      </c>
      <c r="N30" s="43" t="str">
        <f>IF(AND(Mileage!$B38&gt;=N$9,Mileage!$B38&lt;=N$10),Mileage!$F38,"")</f>
        <v/>
      </c>
      <c r="O30" s="43" t="str">
        <f>IF(AND(Mileage!$B38&gt;=O$9,Mileage!$B38&lt;=O$10),Mileage!$F38,"")</f>
        <v/>
      </c>
      <c r="P30" s="43" t="str">
        <f>IF(AND(Mileage!$B38&gt;=P$9,Mileage!$B38&lt;=P$10),Mileage!$F38,"")</f>
        <v/>
      </c>
      <c r="Q30" s="43" t="str">
        <f>IF(AND(Mileage!$B38&gt;=Q$9,Mileage!$B38&lt;=Q$10),Mileage!$F38,"")</f>
        <v/>
      </c>
      <c r="R30" s="43" t="str">
        <f>IF(AND(Mileage!$B38&gt;=R$9,Mileage!$B38&lt;=R$10),Mileage!$F38,"")</f>
        <v/>
      </c>
      <c r="S30" s="43" t="str">
        <f>IF(AND(Mileage!$B38&gt;=S$9,Mileage!$B38&lt;=S$10),Mileage!$F38,"")</f>
        <v/>
      </c>
      <c r="T30" s="43" t="str">
        <f>IF(AND(Mileage!$B38&gt;=T$9,Mileage!$B38&lt;=T$10),Mileage!$F38,"")</f>
        <v/>
      </c>
      <c r="U30" s="43" t="str">
        <f>IF(AND(Mileage!$B38&gt;=U$9,Mileage!$B38&lt;=U$10),Mileage!$F38,"")</f>
        <v/>
      </c>
      <c r="V30" s="43" t="str">
        <f>IF(AND(Mileage!$B38&gt;=V$9,Mileage!$B38&lt;=V$10),Mileage!$F38,"")</f>
        <v/>
      </c>
      <c r="W30" s="48" t="str">
        <f>IF(AND(Mileage!$B38&gt;=W$9,Mileage!$B38&lt;=W$10),Mileage!$F38,"")</f>
        <v/>
      </c>
      <c r="X30" s="10"/>
    </row>
    <row r="31" spans="1:24" ht="15.75" customHeight="1">
      <c r="A31" s="79"/>
      <c r="B31" s="34"/>
      <c r="C31" s="34"/>
      <c r="D31" s="34"/>
      <c r="E31" s="34"/>
      <c r="F31" s="34"/>
      <c r="G31" s="34"/>
      <c r="H31" s="34"/>
      <c r="I31" s="34"/>
      <c r="J31" s="50" t="s">
        <v>60</v>
      </c>
      <c r="K31" s="51" t="str">
        <f>IF(AND(Mileage!$B39&gt;=K$9,Mileage!$B39&lt;=K$10),Mileage!$F39,"")</f>
        <v/>
      </c>
      <c r="L31" s="43" t="str">
        <f>IF(AND(Mileage!$B39&gt;=L$9,Mileage!$B39&lt;=L$10),Mileage!$F39,"")</f>
        <v/>
      </c>
      <c r="M31" s="43" t="str">
        <f>IF(AND(Mileage!$B39&gt;=M$9,Mileage!$B39&lt;=M$10),Mileage!$F39,"")</f>
        <v/>
      </c>
      <c r="N31" s="43" t="str">
        <f>IF(AND(Mileage!$B39&gt;=N$9,Mileage!$B39&lt;=N$10),Mileage!$F39,"")</f>
        <v/>
      </c>
      <c r="O31" s="43" t="str">
        <f>IF(AND(Mileage!$B39&gt;=O$9,Mileage!$B39&lt;=O$10),Mileage!$F39,"")</f>
        <v/>
      </c>
      <c r="P31" s="43" t="str">
        <f>IF(AND(Mileage!$B39&gt;=P$9,Mileage!$B39&lt;=P$10),Mileage!$F39,"")</f>
        <v/>
      </c>
      <c r="Q31" s="43" t="str">
        <f>IF(AND(Mileage!$B39&gt;=Q$9,Mileage!$B39&lt;=Q$10),Mileage!$F39,"")</f>
        <v/>
      </c>
      <c r="R31" s="43" t="str">
        <f>IF(AND(Mileage!$B39&gt;=R$9,Mileage!$B39&lt;=R$10),Mileage!$F39,"")</f>
        <v/>
      </c>
      <c r="S31" s="43" t="str">
        <f>IF(AND(Mileage!$B39&gt;=S$9,Mileage!$B39&lt;=S$10),Mileage!$F39,"")</f>
        <v/>
      </c>
      <c r="T31" s="43" t="str">
        <f>IF(AND(Mileage!$B39&gt;=T$9,Mileage!$B39&lt;=T$10),Mileage!$F39,"")</f>
        <v/>
      </c>
      <c r="U31" s="43" t="str">
        <f>IF(AND(Mileage!$B39&gt;=U$9,Mileage!$B39&lt;=U$10),Mileage!$F39,"")</f>
        <v/>
      </c>
      <c r="V31" s="43" t="str">
        <f>IF(AND(Mileage!$B39&gt;=V$9,Mileage!$B39&lt;=V$10),Mileage!$F39,"")</f>
        <v/>
      </c>
      <c r="W31" s="48" t="str">
        <f>IF(AND(Mileage!$B39&gt;=W$9,Mileage!$B39&lt;=W$10),Mileage!$F39,"")</f>
        <v/>
      </c>
      <c r="X31" s="10"/>
    </row>
    <row r="32" spans="1:24" ht="15.75" customHeight="1">
      <c r="A32" s="79"/>
      <c r="B32" s="34"/>
      <c r="C32" s="34"/>
      <c r="D32" s="34"/>
      <c r="E32" s="34"/>
      <c r="F32" s="34"/>
      <c r="G32" s="34"/>
      <c r="H32" s="34"/>
      <c r="I32" s="34"/>
      <c r="J32" s="50" t="s">
        <v>61</v>
      </c>
      <c r="K32" s="51" t="str">
        <f>IF(AND(Mileage!$B40&gt;=K$9,Mileage!$B40&lt;=K$10),Mileage!$F40,"")</f>
        <v/>
      </c>
      <c r="L32" s="43" t="str">
        <f>IF(AND(Mileage!$B40&gt;=L$9,Mileage!$B40&lt;=L$10),Mileage!$F40,"")</f>
        <v/>
      </c>
      <c r="M32" s="43" t="str">
        <f>IF(AND(Mileage!$B40&gt;=M$9,Mileage!$B40&lt;=M$10),Mileage!$F40,"")</f>
        <v/>
      </c>
      <c r="N32" s="43" t="str">
        <f>IF(AND(Mileage!$B40&gt;=N$9,Mileage!$B40&lt;=N$10),Mileage!$F40,"")</f>
        <v/>
      </c>
      <c r="O32" s="43" t="str">
        <f>IF(AND(Mileage!$B40&gt;=O$9,Mileage!$B40&lt;=O$10),Mileage!$F40,"")</f>
        <v/>
      </c>
      <c r="P32" s="43" t="str">
        <f>IF(AND(Mileage!$B40&gt;=P$9,Mileage!$B40&lt;=P$10),Mileage!$F40,"")</f>
        <v/>
      </c>
      <c r="Q32" s="43" t="str">
        <f>IF(AND(Mileage!$B40&gt;=Q$9,Mileage!$B40&lt;=Q$10),Mileage!$F40,"")</f>
        <v/>
      </c>
      <c r="R32" s="43" t="str">
        <f>IF(AND(Mileage!$B40&gt;=R$9,Mileage!$B40&lt;=R$10),Mileage!$F40,"")</f>
        <v/>
      </c>
      <c r="S32" s="43" t="str">
        <f>IF(AND(Mileage!$B40&gt;=S$9,Mileage!$B40&lt;=S$10),Mileage!$F40,"")</f>
        <v/>
      </c>
      <c r="T32" s="43" t="str">
        <f>IF(AND(Mileage!$B40&gt;=T$9,Mileage!$B40&lt;=T$10),Mileage!$F40,"")</f>
        <v/>
      </c>
      <c r="U32" s="43" t="str">
        <f>IF(AND(Mileage!$B40&gt;=U$9,Mileage!$B40&lt;=U$10),Mileage!$F40,"")</f>
        <v/>
      </c>
      <c r="V32" s="43" t="str">
        <f>IF(AND(Mileage!$B40&gt;=V$9,Mileage!$B40&lt;=V$10),Mileage!$F40,"")</f>
        <v/>
      </c>
      <c r="W32" s="48" t="str">
        <f>IF(AND(Mileage!$B40&gt;=W$9,Mileage!$B40&lt;=W$10),Mileage!$F40,"")</f>
        <v/>
      </c>
      <c r="X32" s="10"/>
    </row>
    <row r="33" spans="1:24" ht="15.75" customHeight="1">
      <c r="A33" s="79"/>
      <c r="B33" s="34"/>
      <c r="C33" s="34"/>
      <c r="D33" s="34"/>
      <c r="E33" s="34"/>
      <c r="F33" s="34"/>
      <c r="G33" s="34"/>
      <c r="H33" s="34"/>
      <c r="I33" s="34"/>
      <c r="J33" s="50" t="s">
        <v>62</v>
      </c>
      <c r="K33" s="51" t="str">
        <f>IF(AND(Mileage!$B41&gt;=K$9,Mileage!$B41&lt;=K$10),Mileage!$F41,"")</f>
        <v/>
      </c>
      <c r="L33" s="43" t="str">
        <f>IF(AND(Mileage!$B41&gt;=L$9,Mileage!$B41&lt;=L$10),Mileage!$F41,"")</f>
        <v/>
      </c>
      <c r="M33" s="43" t="str">
        <f>IF(AND(Mileage!$B41&gt;=M$9,Mileage!$B41&lt;=M$10),Mileage!$F41,"")</f>
        <v/>
      </c>
      <c r="N33" s="43" t="str">
        <f>IF(AND(Mileage!$B41&gt;=N$9,Mileage!$B41&lt;=N$10),Mileage!$F41,"")</f>
        <v/>
      </c>
      <c r="O33" s="43" t="str">
        <f>IF(AND(Mileage!$B41&gt;=O$9,Mileage!$B41&lt;=O$10),Mileage!$F41,"")</f>
        <v/>
      </c>
      <c r="P33" s="43" t="str">
        <f>IF(AND(Mileage!$B41&gt;=P$9,Mileage!$B41&lt;=P$10),Mileage!$F41,"")</f>
        <v/>
      </c>
      <c r="Q33" s="43" t="str">
        <f>IF(AND(Mileage!$B41&gt;=Q$9,Mileage!$B41&lt;=Q$10),Mileage!$F41,"")</f>
        <v/>
      </c>
      <c r="R33" s="43" t="str">
        <f>IF(AND(Mileage!$B41&gt;=R$9,Mileage!$B41&lt;=R$10),Mileage!$F41,"")</f>
        <v/>
      </c>
      <c r="S33" s="43" t="str">
        <f>IF(AND(Mileage!$B41&gt;=S$9,Mileage!$B41&lt;=S$10),Mileage!$F41,"")</f>
        <v/>
      </c>
      <c r="T33" s="43" t="str">
        <f>IF(AND(Mileage!$B41&gt;=T$9,Mileage!$B41&lt;=T$10),Mileage!$F41,"")</f>
        <v/>
      </c>
      <c r="U33" s="43" t="str">
        <f>IF(AND(Mileage!$B41&gt;=U$9,Mileage!$B41&lt;=U$10),Mileage!$F41,"")</f>
        <v/>
      </c>
      <c r="V33" s="43" t="str">
        <f>IF(AND(Mileage!$B41&gt;=V$9,Mileage!$B41&lt;=V$10),Mileage!$F41,"")</f>
        <v/>
      </c>
      <c r="W33" s="48" t="str">
        <f>IF(AND(Mileage!$B41&gt;=W$9,Mileage!$B41&lt;=W$10),Mileage!$F41,"")</f>
        <v/>
      </c>
      <c r="X33" s="10"/>
    </row>
    <row r="34" spans="1:24" ht="15.75" customHeight="1">
      <c r="A34" s="79"/>
      <c r="B34" s="34"/>
      <c r="C34" s="34"/>
      <c r="D34" s="34"/>
      <c r="E34" s="34"/>
      <c r="F34" s="34"/>
      <c r="G34" s="34"/>
      <c r="H34" s="34"/>
      <c r="I34" s="34"/>
      <c r="J34" s="50" t="s">
        <v>63</v>
      </c>
      <c r="K34" s="51" t="str">
        <f>IF(AND(Mileage!$B42&gt;=K$9,Mileage!$B42&lt;=K$10),Mileage!$F42,"")</f>
        <v/>
      </c>
      <c r="L34" s="43" t="str">
        <f>IF(AND(Mileage!$B42&gt;=L$9,Mileage!$B42&lt;=L$10),Mileage!$F42,"")</f>
        <v/>
      </c>
      <c r="M34" s="43" t="str">
        <f>IF(AND(Mileage!$B42&gt;=M$9,Mileage!$B42&lt;=M$10),Mileage!$F42,"")</f>
        <v/>
      </c>
      <c r="N34" s="43" t="str">
        <f>IF(AND(Mileage!$B42&gt;=N$9,Mileage!$B42&lt;=N$10),Mileage!$F42,"")</f>
        <v/>
      </c>
      <c r="O34" s="43" t="str">
        <f>IF(AND(Mileage!$B42&gt;=O$9,Mileage!$B42&lt;=O$10),Mileage!$F42,"")</f>
        <v/>
      </c>
      <c r="P34" s="43" t="str">
        <f>IF(AND(Mileage!$B42&gt;=P$9,Mileage!$B42&lt;=P$10),Mileage!$F42,"")</f>
        <v/>
      </c>
      <c r="Q34" s="43" t="str">
        <f>IF(AND(Mileage!$B42&gt;=Q$9,Mileage!$B42&lt;=Q$10),Mileage!$F42,"")</f>
        <v/>
      </c>
      <c r="R34" s="43" t="str">
        <f>IF(AND(Mileage!$B42&gt;=R$9,Mileage!$B42&lt;=R$10),Mileage!$F42,"")</f>
        <v/>
      </c>
      <c r="S34" s="43" t="str">
        <f>IF(AND(Mileage!$B42&gt;=S$9,Mileage!$B42&lt;=S$10),Mileage!$F42,"")</f>
        <v/>
      </c>
      <c r="T34" s="43" t="str">
        <f>IF(AND(Mileage!$B42&gt;=T$9,Mileage!$B42&lt;=T$10),Mileage!$F42,"")</f>
        <v/>
      </c>
      <c r="U34" s="43" t="str">
        <f>IF(AND(Mileage!$B42&gt;=U$9,Mileage!$B42&lt;=U$10),Mileage!$F42,"")</f>
        <v/>
      </c>
      <c r="V34" s="43" t="str">
        <f>IF(AND(Mileage!$B42&gt;=V$9,Mileage!$B42&lt;=V$10),Mileage!$F42,"")</f>
        <v/>
      </c>
      <c r="W34" s="48" t="str">
        <f>IF(AND(Mileage!$B42&gt;=W$9,Mileage!$B42&lt;=W$10),Mileage!$F42,"")</f>
        <v/>
      </c>
      <c r="X34" s="10"/>
    </row>
    <row r="35" spans="1:24" ht="15.75" customHeight="1">
      <c r="A35" s="79"/>
      <c r="B35" s="34"/>
      <c r="C35" s="34"/>
      <c r="D35" s="34"/>
      <c r="E35" s="34"/>
      <c r="F35" s="34"/>
      <c r="G35" s="34"/>
      <c r="H35" s="34"/>
      <c r="I35" s="34"/>
      <c r="J35" s="50" t="s">
        <v>64</v>
      </c>
      <c r="K35" s="51" t="str">
        <f>IF(AND(Mileage!$B43&gt;=K$9,Mileage!$B43&lt;=K$10),Mileage!$F43,"")</f>
        <v/>
      </c>
      <c r="L35" s="43" t="str">
        <f>IF(AND(Mileage!$B43&gt;=L$9,Mileage!$B43&lt;=L$10),Mileage!$F43,"")</f>
        <v/>
      </c>
      <c r="M35" s="43" t="str">
        <f>IF(AND(Mileage!$B43&gt;=M$9,Mileage!$B43&lt;=M$10),Mileage!$F43,"")</f>
        <v/>
      </c>
      <c r="N35" s="43" t="str">
        <f>IF(AND(Mileage!$B43&gt;=N$9,Mileage!$B43&lt;=N$10),Mileage!$F43,"")</f>
        <v/>
      </c>
      <c r="O35" s="43" t="str">
        <f>IF(AND(Mileage!$B43&gt;=O$9,Mileage!$B43&lt;=O$10),Mileage!$F43,"")</f>
        <v/>
      </c>
      <c r="P35" s="43" t="str">
        <f>IF(AND(Mileage!$B43&gt;=P$9,Mileage!$B43&lt;=P$10),Mileage!$F43,"")</f>
        <v/>
      </c>
      <c r="Q35" s="43" t="str">
        <f>IF(AND(Mileage!$B43&gt;=Q$9,Mileage!$B43&lt;=Q$10),Mileage!$F43,"")</f>
        <v/>
      </c>
      <c r="R35" s="43" t="str">
        <f>IF(AND(Mileage!$B43&gt;=R$9,Mileage!$B43&lt;=R$10),Mileage!$F43,"")</f>
        <v/>
      </c>
      <c r="S35" s="43" t="str">
        <f>IF(AND(Mileage!$B43&gt;=S$9,Mileage!$B43&lt;=S$10),Mileage!$F43,"")</f>
        <v/>
      </c>
      <c r="T35" s="43" t="str">
        <f>IF(AND(Mileage!$B43&gt;=T$9,Mileage!$B43&lt;=T$10),Mileage!$F43,"")</f>
        <v/>
      </c>
      <c r="U35" s="43" t="str">
        <f>IF(AND(Mileage!$B43&gt;=U$9,Mileage!$B43&lt;=U$10),Mileage!$F43,"")</f>
        <v/>
      </c>
      <c r="V35" s="43" t="str">
        <f>IF(AND(Mileage!$B43&gt;=V$9,Mileage!$B43&lt;=V$10),Mileage!$F43,"")</f>
        <v/>
      </c>
      <c r="W35" s="48" t="str">
        <f>IF(AND(Mileage!$B43&gt;=W$9,Mileage!$B43&lt;=W$10),Mileage!$F43,"")</f>
        <v/>
      </c>
      <c r="X35" s="10"/>
    </row>
    <row r="36" spans="1:24" ht="15.75" customHeight="1">
      <c r="A36" s="79"/>
      <c r="B36" s="34"/>
      <c r="C36" s="34"/>
      <c r="D36" s="34"/>
      <c r="E36" s="34"/>
      <c r="F36" s="34"/>
      <c r="G36" s="34"/>
      <c r="H36" s="34"/>
      <c r="I36" s="34"/>
      <c r="J36" s="50" t="s">
        <v>65</v>
      </c>
      <c r="K36" s="51" t="str">
        <f>IF(AND(Mileage!$B44&gt;=K$9,Mileage!$B44&lt;=K$10),Mileage!$F44,"")</f>
        <v/>
      </c>
      <c r="L36" s="43" t="str">
        <f>IF(AND(Mileage!$B44&gt;=L$9,Mileage!$B44&lt;=L$10),Mileage!$F44,"")</f>
        <v/>
      </c>
      <c r="M36" s="43" t="str">
        <f>IF(AND(Mileage!$B44&gt;=M$9,Mileage!$B44&lt;=M$10),Mileage!$F44,"")</f>
        <v/>
      </c>
      <c r="N36" s="43" t="str">
        <f>IF(AND(Mileage!$B44&gt;=N$9,Mileage!$B44&lt;=N$10),Mileage!$F44,"")</f>
        <v/>
      </c>
      <c r="O36" s="43" t="str">
        <f>IF(AND(Mileage!$B44&gt;=O$9,Mileage!$B44&lt;=O$10),Mileage!$F44,"")</f>
        <v/>
      </c>
      <c r="P36" s="43" t="str">
        <f>IF(AND(Mileage!$B44&gt;=P$9,Mileage!$B44&lt;=P$10),Mileage!$F44,"")</f>
        <v/>
      </c>
      <c r="Q36" s="43" t="str">
        <f>IF(AND(Mileage!$B44&gt;=Q$9,Mileage!$B44&lt;=Q$10),Mileage!$F44,"")</f>
        <v/>
      </c>
      <c r="R36" s="43" t="str">
        <f>IF(AND(Mileage!$B44&gt;=R$9,Mileage!$B44&lt;=R$10),Mileage!$F44,"")</f>
        <v/>
      </c>
      <c r="S36" s="43" t="str">
        <f>IF(AND(Mileage!$B44&gt;=S$9,Mileage!$B44&lt;=S$10),Mileage!$F44,"")</f>
        <v/>
      </c>
      <c r="T36" s="43" t="str">
        <f>IF(AND(Mileage!$B44&gt;=T$9,Mileage!$B44&lt;=T$10),Mileage!$F44,"")</f>
        <v/>
      </c>
      <c r="U36" s="43" t="str">
        <f>IF(AND(Mileage!$B44&gt;=U$9,Mileage!$B44&lt;=U$10),Mileage!$F44,"")</f>
        <v/>
      </c>
      <c r="V36" s="43" t="str">
        <f>IF(AND(Mileage!$B44&gt;=V$9,Mileage!$B44&lt;=V$10),Mileage!$F44,"")</f>
        <v/>
      </c>
      <c r="W36" s="48" t="str">
        <f>IF(AND(Mileage!$B44&gt;=W$9,Mileage!$B44&lt;=W$10),Mileage!$F44,"")</f>
        <v/>
      </c>
      <c r="X36" s="10"/>
    </row>
    <row r="37" spans="1:24" ht="15.75" customHeight="1">
      <c r="A37" s="79"/>
      <c r="B37" s="34"/>
      <c r="C37" s="34"/>
      <c r="D37" s="34"/>
      <c r="E37" s="34"/>
      <c r="F37" s="34"/>
      <c r="G37" s="34"/>
      <c r="H37" s="34"/>
      <c r="I37" s="34"/>
      <c r="J37" s="50" t="s">
        <v>66</v>
      </c>
      <c r="K37" s="51" t="str">
        <f>IF(AND(Mileage!$B45&gt;=K$9,Mileage!$B45&lt;=K$10),Mileage!$F45,"")</f>
        <v/>
      </c>
      <c r="L37" s="43" t="str">
        <f>IF(AND(Mileage!$B45&gt;=L$9,Mileage!$B45&lt;=L$10),Mileage!$F45,"")</f>
        <v/>
      </c>
      <c r="M37" s="43" t="str">
        <f>IF(AND(Mileage!$B45&gt;=M$9,Mileage!$B45&lt;=M$10),Mileage!$F45,"")</f>
        <v/>
      </c>
      <c r="N37" s="43" t="str">
        <f>IF(AND(Mileage!$B45&gt;=N$9,Mileage!$B45&lt;=N$10),Mileage!$F45,"")</f>
        <v/>
      </c>
      <c r="O37" s="43" t="str">
        <f>IF(AND(Mileage!$B45&gt;=O$9,Mileage!$B45&lt;=O$10),Mileage!$F45,"")</f>
        <v/>
      </c>
      <c r="P37" s="43" t="str">
        <f>IF(AND(Mileage!$B45&gt;=P$9,Mileage!$B45&lt;=P$10),Mileage!$F45,"")</f>
        <v/>
      </c>
      <c r="Q37" s="43" t="str">
        <f>IF(AND(Mileage!$B45&gt;=Q$9,Mileage!$B45&lt;=Q$10),Mileage!$F45,"")</f>
        <v/>
      </c>
      <c r="R37" s="43" t="str">
        <f>IF(AND(Mileage!$B45&gt;=R$9,Mileage!$B45&lt;=R$10),Mileage!$F45,"")</f>
        <v/>
      </c>
      <c r="S37" s="43" t="str">
        <f>IF(AND(Mileage!$B45&gt;=S$9,Mileage!$B45&lt;=S$10),Mileage!$F45,"")</f>
        <v/>
      </c>
      <c r="T37" s="43" t="str">
        <f>IF(AND(Mileage!$B45&gt;=T$9,Mileage!$B45&lt;=T$10),Mileage!$F45,"")</f>
        <v/>
      </c>
      <c r="U37" s="43" t="str">
        <f>IF(AND(Mileage!$B45&gt;=U$9,Mileage!$B45&lt;=U$10),Mileage!$F45,"")</f>
        <v/>
      </c>
      <c r="V37" s="43" t="str">
        <f>IF(AND(Mileage!$B45&gt;=V$9,Mileage!$B45&lt;=V$10),Mileage!$F45,"")</f>
        <v/>
      </c>
      <c r="W37" s="48" t="str">
        <f>IF(AND(Mileage!$B45&gt;=W$9,Mileage!$B45&lt;=W$10),Mileage!$F45,"")</f>
        <v/>
      </c>
      <c r="X37" s="10"/>
    </row>
    <row r="38" spans="1:24" ht="15.75" customHeight="1">
      <c r="A38" s="79"/>
      <c r="B38" s="34"/>
      <c r="C38" s="34"/>
      <c r="D38" s="34"/>
      <c r="E38" s="34"/>
      <c r="F38" s="34"/>
      <c r="G38" s="34"/>
      <c r="H38" s="34"/>
      <c r="I38" s="34"/>
      <c r="J38" s="50" t="s">
        <v>67</v>
      </c>
      <c r="K38" s="51" t="str">
        <f>IF(AND(Mileage!$B46&gt;=K$9,Mileage!$B46&lt;=K$10),Mileage!$F46,"")</f>
        <v/>
      </c>
      <c r="L38" s="43" t="str">
        <f>IF(AND(Mileage!$B46&gt;=L$9,Mileage!$B46&lt;=L$10),Mileage!$F46,"")</f>
        <v/>
      </c>
      <c r="M38" s="43" t="str">
        <f>IF(AND(Mileage!$B46&gt;=M$9,Mileage!$B46&lt;=M$10),Mileage!$F46,"")</f>
        <v/>
      </c>
      <c r="N38" s="43" t="str">
        <f>IF(AND(Mileage!$B46&gt;=N$9,Mileage!$B46&lt;=N$10),Mileage!$F46,"")</f>
        <v/>
      </c>
      <c r="O38" s="43" t="str">
        <f>IF(AND(Mileage!$B46&gt;=O$9,Mileage!$B46&lt;=O$10),Mileage!$F46,"")</f>
        <v/>
      </c>
      <c r="P38" s="43" t="str">
        <f>IF(AND(Mileage!$B46&gt;=P$9,Mileage!$B46&lt;=P$10),Mileage!$F46,"")</f>
        <v/>
      </c>
      <c r="Q38" s="43" t="str">
        <f>IF(AND(Mileage!$B46&gt;=Q$9,Mileage!$B46&lt;=Q$10),Mileage!$F46,"")</f>
        <v/>
      </c>
      <c r="R38" s="43" t="str">
        <f>IF(AND(Mileage!$B46&gt;=R$9,Mileage!$B46&lt;=R$10),Mileage!$F46,"")</f>
        <v/>
      </c>
      <c r="S38" s="43" t="str">
        <f>IF(AND(Mileage!$B46&gt;=S$9,Mileage!$B46&lt;=S$10),Mileage!$F46,"")</f>
        <v/>
      </c>
      <c r="T38" s="43" t="str">
        <f>IF(AND(Mileage!$B46&gt;=T$9,Mileage!$B46&lt;=T$10),Mileage!$F46,"")</f>
        <v/>
      </c>
      <c r="U38" s="43" t="str">
        <f>IF(AND(Mileage!$B46&gt;=U$9,Mileage!$B46&lt;=U$10),Mileage!$F46,"")</f>
        <v/>
      </c>
      <c r="V38" s="43" t="str">
        <f>IF(AND(Mileage!$B46&gt;=V$9,Mileage!$B46&lt;=V$10),Mileage!$F46,"")</f>
        <v/>
      </c>
      <c r="W38" s="48" t="str">
        <f>IF(AND(Mileage!$B46&gt;=W$9,Mileage!$B46&lt;=W$10),Mileage!$F46,"")</f>
        <v/>
      </c>
      <c r="X38" s="10"/>
    </row>
    <row r="39" spans="1:24" ht="15.75" customHeight="1">
      <c r="A39" s="79"/>
      <c r="B39" s="34"/>
      <c r="C39" s="34"/>
      <c r="D39" s="34"/>
      <c r="E39" s="34"/>
      <c r="F39" s="34"/>
      <c r="G39" s="34"/>
      <c r="H39" s="34"/>
      <c r="I39" s="34"/>
      <c r="J39" s="50" t="s">
        <v>68</v>
      </c>
      <c r="K39" s="51" t="str">
        <f>IF(AND(Mileage!$B47&gt;=K$9,Mileage!$B47&lt;=K$10),Mileage!$F47,"")</f>
        <v/>
      </c>
      <c r="L39" s="43" t="str">
        <f>IF(AND(Mileage!$B47&gt;=L$9,Mileage!$B47&lt;=L$10),Mileage!$F47,"")</f>
        <v/>
      </c>
      <c r="M39" s="43" t="str">
        <f>IF(AND(Mileage!$B47&gt;=M$9,Mileage!$B47&lt;=M$10),Mileage!$F47,"")</f>
        <v/>
      </c>
      <c r="N39" s="43" t="str">
        <f>IF(AND(Mileage!$B47&gt;=N$9,Mileage!$B47&lt;=N$10),Mileage!$F47,"")</f>
        <v/>
      </c>
      <c r="O39" s="43" t="str">
        <f>IF(AND(Mileage!$B47&gt;=O$9,Mileage!$B47&lt;=O$10),Mileage!$F47,"")</f>
        <v/>
      </c>
      <c r="P39" s="43" t="str">
        <f>IF(AND(Mileage!$B47&gt;=P$9,Mileage!$B47&lt;=P$10),Mileage!$F47,"")</f>
        <v/>
      </c>
      <c r="Q39" s="43" t="str">
        <f>IF(AND(Mileage!$B47&gt;=Q$9,Mileage!$B47&lt;=Q$10),Mileage!$F47,"")</f>
        <v/>
      </c>
      <c r="R39" s="43" t="str">
        <f>IF(AND(Mileage!$B47&gt;=R$9,Mileage!$B47&lt;=R$10),Mileage!$F47,"")</f>
        <v/>
      </c>
      <c r="S39" s="43" t="str">
        <f>IF(AND(Mileage!$B47&gt;=S$9,Mileage!$B47&lt;=S$10),Mileage!$F47,"")</f>
        <v/>
      </c>
      <c r="T39" s="43" t="str">
        <f>IF(AND(Mileage!$B47&gt;=T$9,Mileage!$B47&lt;=T$10),Mileage!$F47,"")</f>
        <v/>
      </c>
      <c r="U39" s="43" t="str">
        <f>IF(AND(Mileage!$B47&gt;=U$9,Mileage!$B47&lt;=U$10),Mileage!$F47,"")</f>
        <v/>
      </c>
      <c r="V39" s="43" t="str">
        <f>IF(AND(Mileage!$B47&gt;=V$9,Mileage!$B47&lt;=V$10),Mileage!$F47,"")</f>
        <v/>
      </c>
      <c r="W39" s="48" t="str">
        <f>IF(AND(Mileage!$B47&gt;=W$9,Mileage!$B47&lt;=W$10),Mileage!$F47,"")</f>
        <v/>
      </c>
    </row>
    <row r="40" spans="1:24" ht="15.75" customHeight="1">
      <c r="A40" s="79"/>
      <c r="B40" s="34"/>
      <c r="C40" s="34"/>
      <c r="D40" s="34"/>
      <c r="E40" s="34"/>
      <c r="F40" s="34"/>
      <c r="G40" s="34"/>
      <c r="H40" s="34"/>
      <c r="I40" s="34"/>
      <c r="J40" s="50" t="s">
        <v>69</v>
      </c>
      <c r="K40" s="51" t="str">
        <f>IF(AND(Mileage!$B48&gt;=K$9,Mileage!$B48&lt;=K$10),Mileage!$F48,"")</f>
        <v/>
      </c>
      <c r="L40" s="43" t="str">
        <f>IF(AND(Mileage!$B48&gt;=L$9,Mileage!$B48&lt;=L$10),Mileage!$F48,"")</f>
        <v/>
      </c>
      <c r="M40" s="43" t="str">
        <f>IF(AND(Mileage!$B48&gt;=M$9,Mileage!$B48&lt;=M$10),Mileage!$F48,"")</f>
        <v/>
      </c>
      <c r="N40" s="43" t="str">
        <f>IF(AND(Mileage!$B48&gt;=N$9,Mileage!$B48&lt;=N$10),Mileage!$F48,"")</f>
        <v/>
      </c>
      <c r="O40" s="43" t="str">
        <f>IF(AND(Mileage!$B48&gt;=O$9,Mileage!$B48&lt;=O$10),Mileage!$F48,"")</f>
        <v/>
      </c>
      <c r="P40" s="43" t="str">
        <f>IF(AND(Mileage!$B48&gt;=P$9,Mileage!$B48&lt;=P$10),Mileage!$F48,"")</f>
        <v/>
      </c>
      <c r="Q40" s="43" t="str">
        <f>IF(AND(Mileage!$B48&gt;=Q$9,Mileage!$B48&lt;=Q$10),Mileage!$F48,"")</f>
        <v/>
      </c>
      <c r="R40" s="43" t="str">
        <f>IF(AND(Mileage!$B48&gt;=R$9,Mileage!$B48&lt;=R$10),Mileage!$F48,"")</f>
        <v/>
      </c>
      <c r="S40" s="43" t="str">
        <f>IF(AND(Mileage!$B48&gt;=S$9,Mileage!$B48&lt;=S$10),Mileage!$F48,"")</f>
        <v/>
      </c>
      <c r="T40" s="43" t="str">
        <f>IF(AND(Mileage!$B48&gt;=T$9,Mileage!$B48&lt;=T$10),Mileage!$F48,"")</f>
        <v/>
      </c>
      <c r="U40" s="43" t="str">
        <f>IF(AND(Mileage!$B48&gt;=U$9,Mileage!$B48&lt;=U$10),Mileage!$F48,"")</f>
        <v/>
      </c>
      <c r="V40" s="43" t="str">
        <f>IF(AND(Mileage!$B48&gt;=V$9,Mileage!$B48&lt;=V$10),Mileage!$F48,"")</f>
        <v/>
      </c>
      <c r="W40" s="48" t="str">
        <f>IF(AND(Mileage!$B48&gt;=W$9,Mileage!$B48&lt;=W$10),Mileage!$F48,"")</f>
        <v/>
      </c>
    </row>
    <row r="41" spans="1:24" ht="15.75" customHeight="1">
      <c r="A41" s="79"/>
      <c r="B41" s="34"/>
      <c r="C41" s="34"/>
      <c r="D41" s="34"/>
      <c r="E41" s="34"/>
      <c r="F41" s="34"/>
      <c r="G41" s="34"/>
      <c r="H41" s="34"/>
      <c r="I41" s="34"/>
      <c r="J41" s="50" t="s">
        <v>70</v>
      </c>
      <c r="K41" s="51" t="str">
        <f>IF(AND(Mileage!$B49&gt;=K$9,Mileage!$B49&lt;=K$10),Mileage!$F49,"")</f>
        <v/>
      </c>
      <c r="L41" s="43" t="str">
        <f>IF(AND(Mileage!$B49&gt;=L$9,Mileage!$B49&lt;=L$10),Mileage!$F49,"")</f>
        <v/>
      </c>
      <c r="M41" s="43" t="str">
        <f>IF(AND(Mileage!$B49&gt;=M$9,Mileage!$B49&lt;=M$10),Mileage!$F49,"")</f>
        <v/>
      </c>
      <c r="N41" s="43" t="str">
        <f>IF(AND(Mileage!$B49&gt;=N$9,Mileage!$B49&lt;=N$10),Mileage!$F49,"")</f>
        <v/>
      </c>
      <c r="O41" s="43" t="str">
        <f>IF(AND(Mileage!$B49&gt;=O$9,Mileage!$B49&lt;=O$10),Mileage!$F49,"")</f>
        <v/>
      </c>
      <c r="P41" s="43" t="str">
        <f>IF(AND(Mileage!$B49&gt;=P$9,Mileage!$B49&lt;=P$10),Mileage!$F49,"")</f>
        <v/>
      </c>
      <c r="Q41" s="43" t="str">
        <f>IF(AND(Mileage!$B49&gt;=Q$9,Mileage!$B49&lt;=Q$10),Mileage!$F49,"")</f>
        <v/>
      </c>
      <c r="R41" s="43" t="str">
        <f>IF(AND(Mileage!$B49&gt;=R$9,Mileage!$B49&lt;=R$10),Mileage!$F49,"")</f>
        <v/>
      </c>
      <c r="S41" s="43" t="str">
        <f>IF(AND(Mileage!$B49&gt;=S$9,Mileage!$B49&lt;=S$10),Mileage!$F49,"")</f>
        <v/>
      </c>
      <c r="T41" s="43" t="str">
        <f>IF(AND(Mileage!$B49&gt;=T$9,Mileage!$B49&lt;=T$10),Mileage!$F49,"")</f>
        <v/>
      </c>
      <c r="U41" s="43" t="str">
        <f>IF(AND(Mileage!$B49&gt;=U$9,Mileage!$B49&lt;=U$10),Mileage!$F49,"")</f>
        <v/>
      </c>
      <c r="V41" s="43" t="str">
        <f>IF(AND(Mileage!$B49&gt;=V$9,Mileage!$B49&lt;=V$10),Mileage!$F49,"")</f>
        <v/>
      </c>
      <c r="W41" s="48" t="str">
        <f>IF(AND(Mileage!$B49&gt;=W$9,Mileage!$B49&lt;=W$10),Mileage!$F49,"")</f>
        <v/>
      </c>
    </row>
    <row r="42" spans="1:24" ht="15.75" customHeight="1">
      <c r="A42" s="79"/>
      <c r="B42" s="34"/>
      <c r="C42" s="34"/>
      <c r="D42" s="34"/>
      <c r="E42" s="34"/>
      <c r="F42" s="34"/>
      <c r="G42" s="34"/>
      <c r="H42" s="34"/>
      <c r="I42" s="34"/>
      <c r="J42" s="50" t="s">
        <v>71</v>
      </c>
      <c r="K42" s="51" t="str">
        <f>IF(AND(Mileage!$B50&gt;=K$9,Mileage!$B50&lt;=K$10),Mileage!$F50,"")</f>
        <v/>
      </c>
      <c r="L42" s="43" t="str">
        <f>IF(AND(Mileage!$B50&gt;=L$9,Mileage!$B50&lt;=L$10),Mileage!$F50,"")</f>
        <v/>
      </c>
      <c r="M42" s="43" t="str">
        <f>IF(AND(Mileage!$B50&gt;=M$9,Mileage!$B50&lt;=M$10),Mileage!$F50,"")</f>
        <v/>
      </c>
      <c r="N42" s="43" t="str">
        <f>IF(AND(Mileage!$B50&gt;=N$9,Mileage!$B50&lt;=N$10),Mileage!$F50,"")</f>
        <v/>
      </c>
      <c r="O42" s="43" t="str">
        <f>IF(AND(Mileage!$B50&gt;=O$9,Mileage!$B50&lt;=O$10),Mileage!$F50,"")</f>
        <v/>
      </c>
      <c r="P42" s="43" t="str">
        <f>IF(AND(Mileage!$B50&gt;=P$9,Mileage!$B50&lt;=P$10),Mileage!$F50,"")</f>
        <v/>
      </c>
      <c r="Q42" s="43" t="str">
        <f>IF(AND(Mileage!$B50&gt;=Q$9,Mileage!$B50&lt;=Q$10),Mileage!$F50,"")</f>
        <v/>
      </c>
      <c r="R42" s="43" t="str">
        <f>IF(AND(Mileage!$B50&gt;=R$9,Mileage!$B50&lt;=R$10),Mileage!$F50,"")</f>
        <v/>
      </c>
      <c r="S42" s="43" t="str">
        <f>IF(AND(Mileage!$B50&gt;=S$9,Mileage!$B50&lt;=S$10),Mileage!$F50,"")</f>
        <v/>
      </c>
      <c r="T42" s="43" t="str">
        <f>IF(AND(Mileage!$B50&gt;=T$9,Mileage!$B50&lt;=T$10),Mileage!$F50,"")</f>
        <v/>
      </c>
      <c r="U42" s="43" t="str">
        <f>IF(AND(Mileage!$B50&gt;=U$9,Mileage!$B50&lt;=U$10),Mileage!$F50,"")</f>
        <v/>
      </c>
      <c r="V42" s="43" t="str">
        <f>IF(AND(Mileage!$B50&gt;=V$9,Mileage!$B50&lt;=V$10),Mileage!$F50,"")</f>
        <v/>
      </c>
      <c r="W42" s="48" t="str">
        <f>IF(AND(Mileage!$B50&gt;=W$9,Mileage!$B50&lt;=W$10),Mileage!$F50,"")</f>
        <v/>
      </c>
    </row>
    <row r="43" spans="1:24" ht="15.75" customHeight="1">
      <c r="A43" s="79"/>
      <c r="B43" s="34"/>
      <c r="C43" s="34"/>
      <c r="D43" s="34"/>
      <c r="E43" s="34"/>
      <c r="F43" s="34"/>
      <c r="G43" s="34"/>
      <c r="H43" s="34"/>
      <c r="I43" s="34"/>
      <c r="J43" s="50" t="s">
        <v>72</v>
      </c>
      <c r="K43" s="51" t="str">
        <f>IF(AND(Mileage!$B51&gt;=K$9,Mileage!$B51&lt;=K$10),Mileage!$F51,"")</f>
        <v/>
      </c>
      <c r="L43" s="43" t="str">
        <f>IF(AND(Mileage!$B51&gt;=L$9,Mileage!$B51&lt;=L$10),Mileage!$F51,"")</f>
        <v/>
      </c>
      <c r="M43" s="43" t="str">
        <f>IF(AND(Mileage!$B51&gt;=M$9,Mileage!$B51&lt;=M$10),Mileage!$F51,"")</f>
        <v/>
      </c>
      <c r="N43" s="43" t="str">
        <f>IF(AND(Mileage!$B51&gt;=N$9,Mileage!$B51&lt;=N$10),Mileage!$F51,"")</f>
        <v/>
      </c>
      <c r="O43" s="43" t="str">
        <f>IF(AND(Mileage!$B51&gt;=O$9,Mileage!$B51&lt;=O$10),Mileage!$F51,"")</f>
        <v/>
      </c>
      <c r="P43" s="43" t="str">
        <f>IF(AND(Mileage!$B51&gt;=P$9,Mileage!$B51&lt;=P$10),Mileage!$F51,"")</f>
        <v/>
      </c>
      <c r="Q43" s="43" t="str">
        <f>IF(AND(Mileage!$B51&gt;=Q$9,Mileage!$B51&lt;=Q$10),Mileage!$F51,"")</f>
        <v/>
      </c>
      <c r="R43" s="43" t="str">
        <f>IF(AND(Mileage!$B51&gt;=R$9,Mileage!$B51&lt;=R$10),Mileage!$F51,"")</f>
        <v/>
      </c>
      <c r="S43" s="43" t="str">
        <f>IF(AND(Mileage!$B51&gt;=S$9,Mileage!$B51&lt;=S$10),Mileage!$F51,"")</f>
        <v/>
      </c>
      <c r="T43" s="43" t="str">
        <f>IF(AND(Mileage!$B51&gt;=T$9,Mileage!$B51&lt;=T$10),Mileage!$F51,"")</f>
        <v/>
      </c>
      <c r="U43" s="43" t="str">
        <f>IF(AND(Mileage!$B51&gt;=U$9,Mileage!$B51&lt;=U$10),Mileage!$F51,"")</f>
        <v/>
      </c>
      <c r="V43" s="43" t="str">
        <f>IF(AND(Mileage!$B51&gt;=V$9,Mileage!$B51&lt;=V$10),Mileage!$F51,"")</f>
        <v/>
      </c>
      <c r="W43" s="48" t="str">
        <f>IF(AND(Mileage!$B51&gt;=W$9,Mileage!$B51&lt;=W$10),Mileage!$F51,"")</f>
        <v/>
      </c>
    </row>
    <row r="44" spans="1:24" ht="15.75" customHeight="1">
      <c r="A44" s="79"/>
      <c r="B44" s="34"/>
      <c r="C44" s="34"/>
      <c r="D44" s="34"/>
      <c r="E44" s="34"/>
      <c r="F44" s="34"/>
      <c r="G44" s="34"/>
      <c r="H44" s="34"/>
      <c r="I44" s="34"/>
      <c r="J44" s="50" t="s">
        <v>73</v>
      </c>
      <c r="K44" s="51" t="str">
        <f>IF(AND(Mileage!$B52&gt;=K$9,Mileage!$B52&lt;=K$10),Mileage!$F52,"")</f>
        <v/>
      </c>
      <c r="L44" s="43" t="str">
        <f>IF(AND(Mileage!$B52&gt;=L$9,Mileage!$B52&lt;=L$10),Mileage!$F52,"")</f>
        <v/>
      </c>
      <c r="M44" s="43" t="str">
        <f>IF(AND(Mileage!$B52&gt;=M$9,Mileage!$B52&lt;=M$10),Mileage!$F52,"")</f>
        <v/>
      </c>
      <c r="N44" s="43" t="str">
        <f>IF(AND(Mileage!$B52&gt;=N$9,Mileage!$B52&lt;=N$10),Mileage!$F52,"")</f>
        <v/>
      </c>
      <c r="O44" s="43" t="str">
        <f>IF(AND(Mileage!$B52&gt;=O$9,Mileage!$B52&lt;=O$10),Mileage!$F52,"")</f>
        <v/>
      </c>
      <c r="P44" s="43" t="str">
        <f>IF(AND(Mileage!$B52&gt;=P$9,Mileage!$B52&lt;=P$10),Mileage!$F52,"")</f>
        <v/>
      </c>
      <c r="Q44" s="43" t="str">
        <f>IF(AND(Mileage!$B52&gt;=Q$9,Mileage!$B52&lt;=Q$10),Mileage!$F52,"")</f>
        <v/>
      </c>
      <c r="R44" s="43" t="str">
        <f>IF(AND(Mileage!$B52&gt;=R$9,Mileage!$B52&lt;=R$10),Mileage!$F52,"")</f>
        <v/>
      </c>
      <c r="S44" s="43" t="str">
        <f>IF(AND(Mileage!$B52&gt;=S$9,Mileage!$B52&lt;=S$10),Mileage!$F52,"")</f>
        <v/>
      </c>
      <c r="T44" s="43" t="str">
        <f>IF(AND(Mileage!$B52&gt;=T$9,Mileage!$B52&lt;=T$10),Mileage!$F52,"")</f>
        <v/>
      </c>
      <c r="U44" s="43" t="str">
        <f>IF(AND(Mileage!$B52&gt;=U$9,Mileage!$B52&lt;=U$10),Mileage!$F52,"")</f>
        <v/>
      </c>
      <c r="V44" s="43" t="str">
        <f>IF(AND(Mileage!$B52&gt;=V$9,Mileage!$B52&lt;=V$10),Mileage!$F52,"")</f>
        <v/>
      </c>
      <c r="W44" s="48" t="str">
        <f>IF(AND(Mileage!$B52&gt;=W$9,Mileage!$B52&lt;=W$10),Mileage!$F52,"")</f>
        <v/>
      </c>
    </row>
    <row r="45" spans="1:24" ht="15.75" customHeight="1">
      <c r="A45" s="79"/>
      <c r="B45" s="34"/>
      <c r="C45" s="34"/>
      <c r="D45" s="34"/>
      <c r="E45" s="34"/>
      <c r="F45" s="34"/>
      <c r="G45" s="34"/>
      <c r="H45" s="34"/>
      <c r="I45" s="34"/>
      <c r="J45" s="50" t="s">
        <v>74</v>
      </c>
      <c r="K45" s="51" t="str">
        <f>IF(AND(Mileage!$B53&gt;=K$9,Mileage!$B53&lt;=K$10),Mileage!$F53,"")</f>
        <v/>
      </c>
      <c r="L45" s="43" t="str">
        <f>IF(AND(Mileage!$B53&gt;=L$9,Mileage!$B53&lt;=L$10),Mileage!$F53,"")</f>
        <v/>
      </c>
      <c r="M45" s="43" t="str">
        <f>IF(AND(Mileage!$B53&gt;=M$9,Mileage!$B53&lt;=M$10),Mileage!$F53,"")</f>
        <v/>
      </c>
      <c r="N45" s="43" t="str">
        <f>IF(AND(Mileage!$B53&gt;=N$9,Mileage!$B53&lt;=N$10),Mileage!$F53,"")</f>
        <v/>
      </c>
      <c r="O45" s="43" t="str">
        <f>IF(AND(Mileage!$B53&gt;=O$9,Mileage!$B53&lt;=O$10),Mileage!$F53,"")</f>
        <v/>
      </c>
      <c r="P45" s="43" t="str">
        <f>IF(AND(Mileage!$B53&gt;=P$9,Mileage!$B53&lt;=P$10),Mileage!$F53,"")</f>
        <v/>
      </c>
      <c r="Q45" s="43" t="str">
        <f>IF(AND(Mileage!$B53&gt;=Q$9,Mileage!$B53&lt;=Q$10),Mileage!$F53,"")</f>
        <v/>
      </c>
      <c r="R45" s="43" t="str">
        <f>IF(AND(Mileage!$B53&gt;=R$9,Mileage!$B53&lt;=R$10),Mileage!$F53,"")</f>
        <v/>
      </c>
      <c r="S45" s="43" t="str">
        <f>IF(AND(Mileage!$B53&gt;=S$9,Mileage!$B53&lt;=S$10),Mileage!$F53,"")</f>
        <v/>
      </c>
      <c r="T45" s="43" t="str">
        <f>IF(AND(Mileage!$B53&gt;=T$9,Mileage!$B53&lt;=T$10),Mileage!$F53,"")</f>
        <v/>
      </c>
      <c r="U45" s="43" t="str">
        <f>IF(AND(Mileage!$B53&gt;=U$9,Mileage!$B53&lt;=U$10),Mileage!$F53,"")</f>
        <v/>
      </c>
      <c r="V45" s="43" t="str">
        <f>IF(AND(Mileage!$B53&gt;=V$9,Mileage!$B53&lt;=V$10),Mileage!$F53,"")</f>
        <v/>
      </c>
      <c r="W45" s="48" t="str">
        <f>IF(AND(Mileage!$B53&gt;=W$9,Mileage!$B53&lt;=W$10),Mileage!$F53,"")</f>
        <v/>
      </c>
    </row>
    <row r="46" spans="1:24" ht="15.75" customHeight="1">
      <c r="A46" s="79"/>
      <c r="B46" s="34"/>
      <c r="C46" s="34"/>
      <c r="D46" s="34"/>
      <c r="E46" s="34"/>
      <c r="F46" s="34"/>
      <c r="G46" s="34"/>
      <c r="H46" s="34"/>
      <c r="I46" s="34"/>
      <c r="J46" s="50" t="s">
        <v>75</v>
      </c>
      <c r="K46" s="51" t="str">
        <f>IF(AND(Mileage!$B54&gt;=K$9,Mileage!$B54&lt;=K$10),Mileage!$F54,"")</f>
        <v/>
      </c>
      <c r="L46" s="43" t="str">
        <f>IF(AND(Mileage!$B54&gt;=L$9,Mileage!$B54&lt;=L$10),Mileage!$F54,"")</f>
        <v/>
      </c>
      <c r="M46" s="43" t="str">
        <f>IF(AND(Mileage!$B54&gt;=M$9,Mileage!$B54&lt;=M$10),Mileage!$F54,"")</f>
        <v/>
      </c>
      <c r="N46" s="43" t="str">
        <f>IF(AND(Mileage!$B54&gt;=N$9,Mileage!$B54&lt;=N$10),Mileage!$F54,"")</f>
        <v/>
      </c>
      <c r="O46" s="43" t="str">
        <f>IF(AND(Mileage!$B54&gt;=O$9,Mileage!$B54&lt;=O$10),Mileage!$F54,"")</f>
        <v/>
      </c>
      <c r="P46" s="43" t="str">
        <f>IF(AND(Mileage!$B54&gt;=P$9,Mileage!$B54&lt;=P$10),Mileage!$F54,"")</f>
        <v/>
      </c>
      <c r="Q46" s="43" t="str">
        <f>IF(AND(Mileage!$B54&gt;=Q$9,Mileage!$B54&lt;=Q$10),Mileage!$F54,"")</f>
        <v/>
      </c>
      <c r="R46" s="43" t="str">
        <f>IF(AND(Mileage!$B54&gt;=R$9,Mileage!$B54&lt;=R$10),Mileage!$F54,"")</f>
        <v/>
      </c>
      <c r="S46" s="43" t="str">
        <f>IF(AND(Mileage!$B54&gt;=S$9,Mileage!$B54&lt;=S$10),Mileage!$F54,"")</f>
        <v/>
      </c>
      <c r="T46" s="43" t="str">
        <f>IF(AND(Mileage!$B54&gt;=T$9,Mileage!$B54&lt;=T$10),Mileage!$F54,"")</f>
        <v/>
      </c>
      <c r="U46" s="43" t="str">
        <f>IF(AND(Mileage!$B54&gt;=U$9,Mileage!$B54&lt;=U$10),Mileage!$F54,"")</f>
        <v/>
      </c>
      <c r="V46" s="43" t="str">
        <f>IF(AND(Mileage!$B54&gt;=V$9,Mileage!$B54&lt;=V$10),Mileage!$F54,"")</f>
        <v/>
      </c>
      <c r="W46" s="48" t="str">
        <f>IF(AND(Mileage!$B54&gt;=W$9,Mileage!$B54&lt;=W$10),Mileage!$F54,"")</f>
        <v/>
      </c>
    </row>
    <row r="47" spans="1:24" ht="15.75" customHeight="1">
      <c r="A47" s="79"/>
      <c r="B47" s="34"/>
      <c r="C47" s="34"/>
      <c r="D47" s="34"/>
      <c r="E47" s="34"/>
      <c r="F47" s="34"/>
      <c r="G47" s="34"/>
      <c r="H47" s="34"/>
      <c r="I47" s="34"/>
      <c r="J47" s="50" t="s">
        <v>76</v>
      </c>
      <c r="K47" s="51" t="str">
        <f>IF(AND(Mileage!$B55&gt;=K$9,Mileage!$B55&lt;=K$10),Mileage!$F55,"")</f>
        <v/>
      </c>
      <c r="L47" s="43" t="str">
        <f>IF(AND(Mileage!$B55&gt;=L$9,Mileage!$B55&lt;=L$10),Mileage!$F55,"")</f>
        <v/>
      </c>
      <c r="M47" s="43" t="str">
        <f>IF(AND(Mileage!$B55&gt;=M$9,Mileage!$B55&lt;=M$10),Mileage!$F55,"")</f>
        <v/>
      </c>
      <c r="N47" s="43" t="str">
        <f>IF(AND(Mileage!$B55&gt;=N$9,Mileage!$B55&lt;=N$10),Mileage!$F55,"")</f>
        <v/>
      </c>
      <c r="O47" s="43" t="str">
        <f>IF(AND(Mileage!$B55&gt;=O$9,Mileage!$B55&lt;=O$10),Mileage!$F55,"")</f>
        <v/>
      </c>
      <c r="P47" s="43" t="str">
        <f>IF(AND(Mileage!$B55&gt;=P$9,Mileage!$B55&lt;=P$10),Mileage!$F55,"")</f>
        <v/>
      </c>
      <c r="Q47" s="43" t="str">
        <f>IF(AND(Mileage!$B55&gt;=Q$9,Mileage!$B55&lt;=Q$10),Mileage!$F55,"")</f>
        <v/>
      </c>
      <c r="R47" s="43" t="str">
        <f>IF(AND(Mileage!$B55&gt;=R$9,Mileage!$B55&lt;=R$10),Mileage!$F55,"")</f>
        <v/>
      </c>
      <c r="S47" s="43" t="str">
        <f>IF(AND(Mileage!$B55&gt;=S$9,Mileage!$B55&lt;=S$10),Mileage!$F55,"")</f>
        <v/>
      </c>
      <c r="T47" s="43" t="str">
        <f>IF(AND(Mileage!$B55&gt;=T$9,Mileage!$B55&lt;=T$10),Mileage!$F55,"")</f>
        <v/>
      </c>
      <c r="U47" s="43" t="str">
        <f>IF(AND(Mileage!$B55&gt;=U$9,Mileage!$B55&lt;=U$10),Mileage!$F55,"")</f>
        <v/>
      </c>
      <c r="V47" s="43" t="str">
        <f>IF(AND(Mileage!$B55&gt;=V$9,Mileage!$B55&lt;=V$10),Mileage!$F55,"")</f>
        <v/>
      </c>
      <c r="W47" s="48" t="str">
        <f>IF(AND(Mileage!$B55&gt;=W$9,Mileage!$B55&lt;=W$10),Mileage!$F55,"")</f>
        <v/>
      </c>
    </row>
    <row r="48" spans="1:24" ht="15.75" customHeight="1">
      <c r="A48" s="79"/>
      <c r="B48" s="34"/>
      <c r="C48" s="34"/>
      <c r="D48" s="34"/>
      <c r="E48" s="34"/>
      <c r="F48" s="34"/>
      <c r="G48" s="34"/>
      <c r="H48" s="34"/>
      <c r="I48" s="34"/>
      <c r="J48" s="50" t="s">
        <v>77</v>
      </c>
      <c r="K48" s="51" t="str">
        <f>IF(AND(Mileage!$B56&gt;=K$9,Mileage!$B56&lt;=K$10),Mileage!$F56,"")</f>
        <v/>
      </c>
      <c r="L48" s="43" t="str">
        <f>IF(AND(Mileage!$B56&gt;=L$9,Mileage!$B56&lt;=L$10),Mileage!$F56,"")</f>
        <v/>
      </c>
      <c r="M48" s="43" t="str">
        <f>IF(AND(Mileage!$B56&gt;=M$9,Mileage!$B56&lt;=M$10),Mileage!$F56,"")</f>
        <v/>
      </c>
      <c r="N48" s="43" t="str">
        <f>IF(AND(Mileage!$B56&gt;=N$9,Mileage!$B56&lt;=N$10),Mileage!$F56,"")</f>
        <v/>
      </c>
      <c r="O48" s="43" t="str">
        <f>IF(AND(Mileage!$B56&gt;=O$9,Mileage!$B56&lt;=O$10),Mileage!$F56,"")</f>
        <v/>
      </c>
      <c r="P48" s="43" t="str">
        <f>IF(AND(Mileage!$B56&gt;=P$9,Mileage!$B56&lt;=P$10),Mileage!$F56,"")</f>
        <v/>
      </c>
      <c r="Q48" s="43" t="str">
        <f>IF(AND(Mileage!$B56&gt;=Q$9,Mileage!$B56&lt;=Q$10),Mileage!$F56,"")</f>
        <v/>
      </c>
      <c r="R48" s="43" t="str">
        <f>IF(AND(Mileage!$B56&gt;=R$9,Mileage!$B56&lt;=R$10),Mileage!$F56,"")</f>
        <v/>
      </c>
      <c r="S48" s="43" t="str">
        <f>IF(AND(Mileage!$B56&gt;=S$9,Mileage!$B56&lt;=S$10),Mileage!$F56,"")</f>
        <v/>
      </c>
      <c r="T48" s="43" t="str">
        <f>IF(AND(Mileage!$B56&gt;=T$9,Mileage!$B56&lt;=T$10),Mileage!$F56,"")</f>
        <v/>
      </c>
      <c r="U48" s="43" t="str">
        <f>IF(AND(Mileage!$B56&gt;=U$9,Mileage!$B56&lt;=U$10),Mileage!$F56,"")</f>
        <v/>
      </c>
      <c r="V48" s="43" t="str">
        <f>IF(AND(Mileage!$B56&gt;=V$9,Mileage!$B56&lt;=V$10),Mileage!$F56,"")</f>
        <v/>
      </c>
      <c r="W48" s="48" t="str">
        <f>IF(AND(Mileage!$B56&gt;=W$9,Mileage!$B56&lt;=W$10),Mileage!$F56,"")</f>
        <v/>
      </c>
    </row>
    <row r="49" spans="1:23" ht="15.75" customHeight="1">
      <c r="A49" s="79"/>
      <c r="B49" s="34"/>
      <c r="C49" s="34"/>
      <c r="D49" s="34"/>
      <c r="E49" s="34"/>
      <c r="F49" s="34"/>
      <c r="G49" s="34"/>
      <c r="H49" s="34"/>
      <c r="I49" s="34"/>
      <c r="J49" s="50" t="s">
        <v>78</v>
      </c>
      <c r="K49" s="51" t="str">
        <f>IF(AND(Mileage!$B57&gt;=K$9,Mileage!$B57&lt;=K$10),Mileage!$F57,"")</f>
        <v/>
      </c>
      <c r="L49" s="43" t="str">
        <f>IF(AND(Mileage!$B57&gt;=L$9,Mileage!$B57&lt;=L$10),Mileage!$F57,"")</f>
        <v/>
      </c>
      <c r="M49" s="43" t="str">
        <f>IF(AND(Mileage!$B57&gt;=M$9,Mileage!$B57&lt;=M$10),Mileage!$F57,"")</f>
        <v/>
      </c>
      <c r="N49" s="43" t="str">
        <f>IF(AND(Mileage!$B57&gt;=N$9,Mileage!$B57&lt;=N$10),Mileage!$F57,"")</f>
        <v/>
      </c>
      <c r="O49" s="43" t="str">
        <f>IF(AND(Mileage!$B57&gt;=O$9,Mileage!$B57&lt;=O$10),Mileage!$F57,"")</f>
        <v/>
      </c>
      <c r="P49" s="43" t="str">
        <f>IF(AND(Mileage!$B57&gt;=P$9,Mileage!$B57&lt;=P$10),Mileage!$F57,"")</f>
        <v/>
      </c>
      <c r="Q49" s="43" t="str">
        <f>IF(AND(Mileage!$B57&gt;=Q$9,Mileage!$B57&lt;=Q$10),Mileage!$F57,"")</f>
        <v/>
      </c>
      <c r="R49" s="43" t="str">
        <f>IF(AND(Mileage!$B57&gt;=R$9,Mileage!$B57&lt;=R$10),Mileage!$F57,"")</f>
        <v/>
      </c>
      <c r="S49" s="43" t="str">
        <f>IF(AND(Mileage!$B57&gt;=S$9,Mileage!$B57&lt;=S$10),Mileage!$F57,"")</f>
        <v/>
      </c>
      <c r="T49" s="43" t="str">
        <f>IF(AND(Mileage!$B57&gt;=T$9,Mileage!$B57&lt;=T$10),Mileage!$F57,"")</f>
        <v/>
      </c>
      <c r="U49" s="43" t="str">
        <f>IF(AND(Mileage!$B57&gt;=U$9,Mileage!$B57&lt;=U$10),Mileage!$F57,"")</f>
        <v/>
      </c>
      <c r="V49" s="43" t="str">
        <f>IF(AND(Mileage!$B57&gt;=V$9,Mileage!$B57&lt;=V$10),Mileage!$F57,"")</f>
        <v/>
      </c>
      <c r="W49" s="48" t="str">
        <f>IF(AND(Mileage!$B57&gt;=W$9,Mileage!$B57&lt;=W$10),Mileage!$F57,"")</f>
        <v/>
      </c>
    </row>
    <row r="50" spans="1:23" ht="15.75" customHeight="1">
      <c r="A50" s="79"/>
      <c r="B50" s="34"/>
      <c r="C50" s="34"/>
      <c r="D50" s="34"/>
      <c r="E50" s="34"/>
      <c r="F50" s="34"/>
      <c r="G50" s="34"/>
      <c r="H50" s="34"/>
      <c r="I50" s="34"/>
      <c r="J50" s="50" t="s">
        <v>79</v>
      </c>
      <c r="K50" s="51" t="str">
        <f>IF(AND(Mileage!$B58&gt;=K$9,Mileage!$B58&lt;=K$10),Mileage!$F58,"")</f>
        <v/>
      </c>
      <c r="L50" s="43" t="str">
        <f>IF(AND(Mileage!$B58&gt;=L$9,Mileage!$B58&lt;=L$10),Mileage!$F58,"")</f>
        <v/>
      </c>
      <c r="M50" s="43" t="str">
        <f>IF(AND(Mileage!$B58&gt;=M$9,Mileage!$B58&lt;=M$10),Mileage!$F58,"")</f>
        <v/>
      </c>
      <c r="N50" s="43" t="str">
        <f>IF(AND(Mileage!$B58&gt;=N$9,Mileage!$B58&lt;=N$10),Mileage!$F58,"")</f>
        <v/>
      </c>
      <c r="O50" s="43" t="str">
        <f>IF(AND(Mileage!$B58&gt;=O$9,Mileage!$B58&lt;=O$10),Mileage!$F58,"")</f>
        <v/>
      </c>
      <c r="P50" s="43" t="str">
        <f>IF(AND(Mileage!$B58&gt;=P$9,Mileage!$B58&lt;=P$10),Mileage!$F58,"")</f>
        <v/>
      </c>
      <c r="Q50" s="43" t="str">
        <f>IF(AND(Mileage!$B58&gt;=Q$9,Mileage!$B58&lt;=Q$10),Mileage!$F58,"")</f>
        <v/>
      </c>
      <c r="R50" s="43" t="str">
        <f>IF(AND(Mileage!$B58&gt;=R$9,Mileage!$B58&lt;=R$10),Mileage!$F58,"")</f>
        <v/>
      </c>
      <c r="S50" s="43" t="str">
        <f>IF(AND(Mileage!$B58&gt;=S$9,Mileage!$B58&lt;=S$10),Mileage!$F58,"")</f>
        <v/>
      </c>
      <c r="T50" s="43" t="str">
        <f>IF(AND(Mileage!$B58&gt;=T$9,Mileage!$B58&lt;=T$10),Mileage!$F58,"")</f>
        <v/>
      </c>
      <c r="U50" s="43" t="str">
        <f>IF(AND(Mileage!$B58&gt;=U$9,Mileage!$B58&lt;=U$10),Mileage!$F58,"")</f>
        <v/>
      </c>
      <c r="V50" s="43" t="str">
        <f>IF(AND(Mileage!$B58&gt;=V$9,Mileage!$B58&lt;=V$10),Mileage!$F58,"")</f>
        <v/>
      </c>
      <c r="W50" s="48" t="str">
        <f>IF(AND(Mileage!$B58&gt;=W$9,Mileage!$B58&lt;=W$10),Mileage!$F58,"")</f>
        <v/>
      </c>
    </row>
    <row r="51" spans="1:23" ht="15.75" customHeight="1">
      <c r="A51" s="79"/>
      <c r="B51" s="34"/>
      <c r="C51" s="34"/>
      <c r="D51" s="34"/>
      <c r="E51" s="34"/>
      <c r="F51" s="34"/>
      <c r="G51" s="34"/>
      <c r="H51" s="34"/>
      <c r="I51" s="34"/>
      <c r="J51" s="50" t="s">
        <v>80</v>
      </c>
      <c r="K51" s="51" t="str">
        <f>IF(AND(Mileage!$B59&gt;=K$9,Mileage!$B59&lt;=K$10),Mileage!$F59,"")</f>
        <v/>
      </c>
      <c r="L51" s="43" t="str">
        <f>IF(AND(Mileage!$B59&gt;=L$9,Mileage!$B59&lt;=L$10),Mileage!$F59,"")</f>
        <v/>
      </c>
      <c r="M51" s="43" t="str">
        <f>IF(AND(Mileage!$B59&gt;=M$9,Mileage!$B59&lt;=M$10),Mileage!$F59,"")</f>
        <v/>
      </c>
      <c r="N51" s="43" t="str">
        <f>IF(AND(Mileage!$B59&gt;=N$9,Mileage!$B59&lt;=N$10),Mileage!$F59,"")</f>
        <v/>
      </c>
      <c r="O51" s="43" t="str">
        <f>IF(AND(Mileage!$B59&gt;=O$9,Mileage!$B59&lt;=O$10),Mileage!$F59,"")</f>
        <v/>
      </c>
      <c r="P51" s="43" t="str">
        <f>IF(AND(Mileage!$B59&gt;=P$9,Mileage!$B59&lt;=P$10),Mileage!$F59,"")</f>
        <v/>
      </c>
      <c r="Q51" s="43" t="str">
        <f>IF(AND(Mileage!$B59&gt;=Q$9,Mileage!$B59&lt;=Q$10),Mileage!$F59,"")</f>
        <v/>
      </c>
      <c r="R51" s="43" t="str">
        <f>IF(AND(Mileage!$B59&gt;=R$9,Mileage!$B59&lt;=R$10),Mileage!$F59,"")</f>
        <v/>
      </c>
      <c r="S51" s="43" t="str">
        <f>IF(AND(Mileage!$B59&gt;=S$9,Mileage!$B59&lt;=S$10),Mileage!$F59,"")</f>
        <v/>
      </c>
      <c r="T51" s="43" t="str">
        <f>IF(AND(Mileage!$B59&gt;=T$9,Mileage!$B59&lt;=T$10),Mileage!$F59,"")</f>
        <v/>
      </c>
      <c r="U51" s="43" t="str">
        <f>IF(AND(Mileage!$B59&gt;=U$9,Mileage!$B59&lt;=U$10),Mileage!$F59,"")</f>
        <v/>
      </c>
      <c r="V51" s="43" t="str">
        <f>IF(AND(Mileage!$B59&gt;=V$9,Mileage!$B59&lt;=V$10),Mileage!$F59,"")</f>
        <v/>
      </c>
      <c r="W51" s="48" t="str">
        <f>IF(AND(Mileage!$B59&gt;=W$9,Mileage!$B59&lt;=W$10),Mileage!$F59,"")</f>
        <v/>
      </c>
    </row>
    <row r="52" spans="1:23" ht="15.75" customHeight="1">
      <c r="A52" s="79"/>
      <c r="B52" s="34"/>
      <c r="C52" s="34"/>
      <c r="D52" s="34"/>
      <c r="E52" s="34"/>
      <c r="F52" s="34"/>
      <c r="G52" s="34"/>
      <c r="H52" s="34"/>
      <c r="I52" s="34"/>
      <c r="J52" s="50" t="s">
        <v>81</v>
      </c>
      <c r="K52" s="51" t="str">
        <f>IF(AND(Mileage!$B60&gt;=K$9,Mileage!$B60&lt;=K$10),Mileage!$F60,"")</f>
        <v/>
      </c>
      <c r="L52" s="43" t="str">
        <f>IF(AND(Mileage!$B60&gt;=L$9,Mileage!$B60&lt;=L$10),Mileage!$F60,"")</f>
        <v/>
      </c>
      <c r="M52" s="43" t="str">
        <f>IF(AND(Mileage!$B60&gt;=M$9,Mileage!$B60&lt;=M$10),Mileage!$F60,"")</f>
        <v/>
      </c>
      <c r="N52" s="43" t="str">
        <f>IF(AND(Mileage!$B60&gt;=N$9,Mileage!$B60&lt;=N$10),Mileage!$F60,"")</f>
        <v/>
      </c>
      <c r="O52" s="43" t="str">
        <f>IF(AND(Mileage!$B60&gt;=O$9,Mileage!$B60&lt;=O$10),Mileage!$F60,"")</f>
        <v/>
      </c>
      <c r="P52" s="43" t="str">
        <f>IF(AND(Mileage!$B60&gt;=P$9,Mileage!$B60&lt;=P$10),Mileage!$F60,"")</f>
        <v/>
      </c>
      <c r="Q52" s="43" t="str">
        <f>IF(AND(Mileage!$B60&gt;=Q$9,Mileage!$B60&lt;=Q$10),Mileage!$F60,"")</f>
        <v/>
      </c>
      <c r="R52" s="43" t="str">
        <f>IF(AND(Mileage!$B60&gt;=R$9,Mileage!$B60&lt;=R$10),Mileage!$F60,"")</f>
        <v/>
      </c>
      <c r="S52" s="43" t="str">
        <f>IF(AND(Mileage!$B60&gt;=S$9,Mileage!$B60&lt;=S$10),Mileage!$F60,"")</f>
        <v/>
      </c>
      <c r="T52" s="43" t="str">
        <f>IF(AND(Mileage!$B60&gt;=T$9,Mileage!$B60&lt;=T$10),Mileage!$F60,"")</f>
        <v/>
      </c>
      <c r="U52" s="43" t="str">
        <f>IF(AND(Mileage!$B60&gt;=U$9,Mileage!$B60&lt;=U$10),Mileage!$F60,"")</f>
        <v/>
      </c>
      <c r="V52" s="43" t="str">
        <f>IF(AND(Mileage!$B60&gt;=V$9,Mileage!$B60&lt;=V$10),Mileage!$F60,"")</f>
        <v/>
      </c>
      <c r="W52" s="48" t="str">
        <f>IF(AND(Mileage!$B60&gt;=W$9,Mileage!$B60&lt;=W$10),Mileage!$F60,"")</f>
        <v/>
      </c>
    </row>
    <row r="53" spans="1:23" ht="15.75" customHeight="1">
      <c r="A53" s="79"/>
      <c r="B53" s="34"/>
      <c r="C53" s="34"/>
      <c r="D53" s="34"/>
      <c r="E53" s="34"/>
      <c r="F53" s="34"/>
      <c r="G53" s="34"/>
      <c r="H53" s="34"/>
      <c r="I53" s="34"/>
      <c r="J53" s="50" t="s">
        <v>82</v>
      </c>
      <c r="K53" s="51" t="str">
        <f>IF(AND(Mileage!$B61&gt;=K$9,Mileage!$B61&lt;=K$10),Mileage!$F61,"")</f>
        <v/>
      </c>
      <c r="L53" s="43" t="str">
        <f>IF(AND(Mileage!$B61&gt;=L$9,Mileage!$B61&lt;=L$10),Mileage!$F61,"")</f>
        <v/>
      </c>
      <c r="M53" s="43" t="str">
        <f>IF(AND(Mileage!$B61&gt;=M$9,Mileage!$B61&lt;=M$10),Mileage!$F61,"")</f>
        <v/>
      </c>
      <c r="N53" s="43" t="str">
        <f>IF(AND(Mileage!$B61&gt;=N$9,Mileage!$B61&lt;=N$10),Mileage!$F61,"")</f>
        <v/>
      </c>
      <c r="O53" s="43" t="str">
        <f>IF(AND(Mileage!$B61&gt;=O$9,Mileage!$B61&lt;=O$10),Mileage!$F61,"")</f>
        <v/>
      </c>
      <c r="P53" s="43" t="str">
        <f>IF(AND(Mileage!$B61&gt;=P$9,Mileage!$B61&lt;=P$10),Mileage!$F61,"")</f>
        <v/>
      </c>
      <c r="Q53" s="43" t="str">
        <f>IF(AND(Mileage!$B61&gt;=Q$9,Mileage!$B61&lt;=Q$10),Mileage!$F61,"")</f>
        <v/>
      </c>
      <c r="R53" s="43" t="str">
        <f>IF(AND(Mileage!$B61&gt;=R$9,Mileage!$B61&lt;=R$10),Mileage!$F61,"")</f>
        <v/>
      </c>
      <c r="S53" s="43" t="str">
        <f>IF(AND(Mileage!$B61&gt;=S$9,Mileage!$B61&lt;=S$10),Mileage!$F61,"")</f>
        <v/>
      </c>
      <c r="T53" s="43" t="str">
        <f>IF(AND(Mileage!$B61&gt;=T$9,Mileage!$B61&lt;=T$10),Mileage!$F61,"")</f>
        <v/>
      </c>
      <c r="U53" s="43" t="str">
        <f>IF(AND(Mileage!$B61&gt;=U$9,Mileage!$B61&lt;=U$10),Mileage!$F61,"")</f>
        <v/>
      </c>
      <c r="V53" s="43" t="str">
        <f>IF(AND(Mileage!$B61&gt;=V$9,Mileage!$B61&lt;=V$10),Mileage!$F61,"")</f>
        <v/>
      </c>
      <c r="W53" s="48" t="str">
        <f>IF(AND(Mileage!$B61&gt;=W$9,Mileage!$B61&lt;=W$10),Mileage!$F61,"")</f>
        <v/>
      </c>
    </row>
    <row r="54" spans="1:23" ht="15.75" customHeight="1">
      <c r="A54" s="79"/>
      <c r="B54" s="34"/>
      <c r="C54" s="34"/>
      <c r="D54" s="34"/>
      <c r="E54" s="34"/>
      <c r="F54" s="34"/>
      <c r="G54" s="34"/>
      <c r="H54" s="34"/>
      <c r="I54" s="34"/>
      <c r="J54" s="50" t="s">
        <v>83</v>
      </c>
      <c r="K54" s="51" t="str">
        <f>IF(AND(Mileage!$B62&gt;=K$9,Mileage!$B62&lt;=K$10),Mileage!$F62,"")</f>
        <v/>
      </c>
      <c r="L54" s="43" t="str">
        <f>IF(AND(Mileage!$B62&gt;=L$9,Mileage!$B62&lt;=L$10),Mileage!$F62,"")</f>
        <v/>
      </c>
      <c r="M54" s="43" t="str">
        <f>IF(AND(Mileage!$B62&gt;=M$9,Mileage!$B62&lt;=M$10),Mileage!$F62,"")</f>
        <v/>
      </c>
      <c r="N54" s="43" t="str">
        <f>IF(AND(Mileage!$B62&gt;=N$9,Mileage!$B62&lt;=N$10),Mileage!$F62,"")</f>
        <v/>
      </c>
      <c r="O54" s="43" t="str">
        <f>IF(AND(Mileage!$B62&gt;=O$9,Mileage!$B62&lt;=O$10),Mileage!$F62,"")</f>
        <v/>
      </c>
      <c r="P54" s="43" t="str">
        <f>IF(AND(Mileage!$B62&gt;=P$9,Mileage!$B62&lt;=P$10),Mileage!$F62,"")</f>
        <v/>
      </c>
      <c r="Q54" s="43" t="str">
        <f>IF(AND(Mileage!$B62&gt;=Q$9,Mileage!$B62&lt;=Q$10),Mileage!$F62,"")</f>
        <v/>
      </c>
      <c r="R54" s="43" t="str">
        <f>IF(AND(Mileage!$B62&gt;=R$9,Mileage!$B62&lt;=R$10),Mileage!$F62,"")</f>
        <v/>
      </c>
      <c r="S54" s="43" t="str">
        <f>IF(AND(Mileage!$B62&gt;=S$9,Mileage!$B62&lt;=S$10),Mileage!$F62,"")</f>
        <v/>
      </c>
      <c r="T54" s="43" t="str">
        <f>IF(AND(Mileage!$B62&gt;=T$9,Mileage!$B62&lt;=T$10),Mileage!$F62,"")</f>
        <v/>
      </c>
      <c r="U54" s="43" t="str">
        <f>IF(AND(Mileage!$B62&gt;=U$9,Mileage!$B62&lt;=U$10),Mileage!$F62,"")</f>
        <v/>
      </c>
      <c r="V54" s="43" t="str">
        <f>IF(AND(Mileage!$B62&gt;=V$9,Mileage!$B62&lt;=V$10),Mileage!$F62,"")</f>
        <v/>
      </c>
      <c r="W54" s="48" t="str">
        <f>IF(AND(Mileage!$B62&gt;=W$9,Mileage!$B62&lt;=W$10),Mileage!$F62,"")</f>
        <v/>
      </c>
    </row>
    <row r="55" spans="1:23" ht="15.75" customHeight="1">
      <c r="A55" s="79"/>
      <c r="B55" s="34"/>
      <c r="C55" s="34"/>
      <c r="D55" s="34"/>
      <c r="E55" s="34"/>
      <c r="F55" s="34"/>
      <c r="G55" s="34"/>
      <c r="H55" s="34"/>
      <c r="I55" s="34"/>
      <c r="J55" s="50" t="s">
        <v>84</v>
      </c>
      <c r="K55" s="51" t="str">
        <f>IF(AND(Mileage!$B63&gt;=K$9,Mileage!$B63&lt;=K$10),Mileage!$F63,"")</f>
        <v/>
      </c>
      <c r="L55" s="43" t="str">
        <f>IF(AND(Mileage!$B63&gt;=L$9,Mileage!$B63&lt;=L$10),Mileage!$F63,"")</f>
        <v/>
      </c>
      <c r="M55" s="43" t="str">
        <f>IF(AND(Mileage!$B63&gt;=M$9,Mileage!$B63&lt;=M$10),Mileage!$F63,"")</f>
        <v/>
      </c>
      <c r="N55" s="43" t="str">
        <f>IF(AND(Mileage!$B63&gt;=N$9,Mileage!$B63&lt;=N$10),Mileage!$F63,"")</f>
        <v/>
      </c>
      <c r="O55" s="43" t="str">
        <f>IF(AND(Mileage!$B63&gt;=O$9,Mileage!$B63&lt;=O$10),Mileage!$F63,"")</f>
        <v/>
      </c>
      <c r="P55" s="43" t="str">
        <f>IF(AND(Mileage!$B63&gt;=P$9,Mileage!$B63&lt;=P$10),Mileage!$F63,"")</f>
        <v/>
      </c>
      <c r="Q55" s="43" t="str">
        <f>IF(AND(Mileage!$B63&gt;=Q$9,Mileage!$B63&lt;=Q$10),Mileage!$F63,"")</f>
        <v/>
      </c>
      <c r="R55" s="43" t="str">
        <f>IF(AND(Mileage!$B63&gt;=R$9,Mileage!$B63&lt;=R$10),Mileage!$F63,"")</f>
        <v/>
      </c>
      <c r="S55" s="43" t="str">
        <f>IF(AND(Mileage!$B63&gt;=S$9,Mileage!$B63&lt;=S$10),Mileage!$F63,"")</f>
        <v/>
      </c>
      <c r="T55" s="43" t="str">
        <f>IF(AND(Mileage!$B63&gt;=T$9,Mileage!$B63&lt;=T$10),Mileage!$F63,"")</f>
        <v/>
      </c>
      <c r="U55" s="43" t="str">
        <f>IF(AND(Mileage!$B63&gt;=U$9,Mileage!$B63&lt;=U$10),Mileage!$F63,"")</f>
        <v/>
      </c>
      <c r="V55" s="43" t="str">
        <f>IF(AND(Mileage!$B63&gt;=V$9,Mileage!$B63&lt;=V$10),Mileage!$F63,"")</f>
        <v/>
      </c>
      <c r="W55" s="48" t="str">
        <f>IF(AND(Mileage!$B63&gt;=W$9,Mileage!$B63&lt;=W$10),Mileage!$F63,"")</f>
        <v/>
      </c>
    </row>
    <row r="56" spans="1:23" ht="15.75" customHeight="1">
      <c r="A56" s="79"/>
      <c r="B56" s="34"/>
      <c r="C56" s="34"/>
      <c r="D56" s="34"/>
      <c r="E56" s="34"/>
      <c r="F56" s="34"/>
      <c r="G56" s="34"/>
      <c r="H56" s="34"/>
      <c r="I56" s="34"/>
      <c r="J56" s="50" t="s">
        <v>85</v>
      </c>
      <c r="K56" s="51" t="str">
        <f>IF(AND(Mileage!$B64&gt;=K$9,Mileage!$B64&lt;=K$10),Mileage!$F64,"")</f>
        <v/>
      </c>
      <c r="L56" s="43" t="str">
        <f>IF(AND(Mileage!$B64&gt;=L$9,Mileage!$B64&lt;=L$10),Mileage!$F64,"")</f>
        <v/>
      </c>
      <c r="M56" s="43" t="str">
        <f>IF(AND(Mileage!$B64&gt;=M$9,Mileage!$B64&lt;=M$10),Mileage!$F64,"")</f>
        <v/>
      </c>
      <c r="N56" s="43" t="str">
        <f>IF(AND(Mileage!$B64&gt;=N$9,Mileage!$B64&lt;=N$10),Mileage!$F64,"")</f>
        <v/>
      </c>
      <c r="O56" s="43" t="str">
        <f>IF(AND(Mileage!$B64&gt;=O$9,Mileage!$B64&lt;=O$10),Mileage!$F64,"")</f>
        <v/>
      </c>
      <c r="P56" s="43" t="str">
        <f>IF(AND(Mileage!$B64&gt;=P$9,Mileage!$B64&lt;=P$10),Mileage!$F64,"")</f>
        <v/>
      </c>
      <c r="Q56" s="43" t="str">
        <f>IF(AND(Mileage!$B64&gt;=Q$9,Mileage!$B64&lt;=Q$10),Mileage!$F64,"")</f>
        <v/>
      </c>
      <c r="R56" s="43" t="str">
        <f>IF(AND(Mileage!$B64&gt;=R$9,Mileage!$B64&lt;=R$10),Mileage!$F64,"")</f>
        <v/>
      </c>
      <c r="S56" s="43" t="str">
        <f>IF(AND(Mileage!$B64&gt;=S$9,Mileage!$B64&lt;=S$10),Mileage!$F64,"")</f>
        <v/>
      </c>
      <c r="T56" s="43" t="str">
        <f>IF(AND(Mileage!$B64&gt;=T$9,Mileage!$B64&lt;=T$10),Mileage!$F64,"")</f>
        <v/>
      </c>
      <c r="U56" s="43" t="str">
        <f>IF(AND(Mileage!$B64&gt;=U$9,Mileage!$B64&lt;=U$10),Mileage!$F64,"")</f>
        <v/>
      </c>
      <c r="V56" s="43" t="str">
        <f>IF(AND(Mileage!$B64&gt;=V$9,Mileage!$B64&lt;=V$10),Mileage!$F64,"")</f>
        <v/>
      </c>
      <c r="W56" s="48" t="str">
        <f>IF(AND(Mileage!$B64&gt;=W$9,Mileage!$B64&lt;=W$10),Mileage!$F64,"")</f>
        <v/>
      </c>
    </row>
    <row r="57" spans="1:23" ht="15.75" customHeight="1">
      <c r="A57" s="79"/>
      <c r="B57" s="34"/>
      <c r="C57" s="34"/>
      <c r="D57" s="34"/>
      <c r="E57" s="34"/>
      <c r="F57" s="34"/>
      <c r="G57" s="34"/>
      <c r="H57" s="34"/>
      <c r="I57" s="34"/>
      <c r="J57" s="50" t="s">
        <v>86</v>
      </c>
      <c r="K57" s="51" t="str">
        <f>IF(AND(Mileage!$B65&gt;=K$9,Mileage!$B65&lt;=K$10),Mileage!$F65,"")</f>
        <v/>
      </c>
      <c r="L57" s="43" t="str">
        <f>IF(AND(Mileage!$B65&gt;=L$9,Mileage!$B65&lt;=L$10),Mileage!$F65,"")</f>
        <v/>
      </c>
      <c r="M57" s="43" t="str">
        <f>IF(AND(Mileage!$B65&gt;=M$9,Mileage!$B65&lt;=M$10),Mileage!$F65,"")</f>
        <v/>
      </c>
      <c r="N57" s="43" t="str">
        <f>IF(AND(Mileage!$B65&gt;=N$9,Mileage!$B65&lt;=N$10),Mileage!$F65,"")</f>
        <v/>
      </c>
      <c r="O57" s="43" t="str">
        <f>IF(AND(Mileage!$B65&gt;=O$9,Mileage!$B65&lt;=O$10),Mileage!$F65,"")</f>
        <v/>
      </c>
      <c r="P57" s="43" t="str">
        <f>IF(AND(Mileage!$B65&gt;=P$9,Mileage!$B65&lt;=P$10),Mileage!$F65,"")</f>
        <v/>
      </c>
      <c r="Q57" s="43" t="str">
        <f>IF(AND(Mileage!$B65&gt;=Q$9,Mileage!$B65&lt;=Q$10),Mileage!$F65,"")</f>
        <v/>
      </c>
      <c r="R57" s="43" t="str">
        <f>IF(AND(Mileage!$B65&gt;=R$9,Mileage!$B65&lt;=R$10),Mileage!$F65,"")</f>
        <v/>
      </c>
      <c r="S57" s="43" t="str">
        <f>IF(AND(Mileage!$B65&gt;=S$9,Mileage!$B65&lt;=S$10),Mileage!$F65,"")</f>
        <v/>
      </c>
      <c r="T57" s="43" t="str">
        <f>IF(AND(Mileage!$B65&gt;=T$9,Mileage!$B65&lt;=T$10),Mileage!$F65,"")</f>
        <v/>
      </c>
      <c r="U57" s="43" t="str">
        <f>IF(AND(Mileage!$B65&gt;=U$9,Mileage!$B65&lt;=U$10),Mileage!$F65,"")</f>
        <v/>
      </c>
      <c r="V57" s="43" t="str">
        <f>IF(AND(Mileage!$B65&gt;=V$9,Mileage!$B65&lt;=V$10),Mileage!$F65,"")</f>
        <v/>
      </c>
      <c r="W57" s="48" t="str">
        <f>IF(AND(Mileage!$B65&gt;=W$9,Mileage!$B65&lt;=W$10),Mileage!$F65,"")</f>
        <v/>
      </c>
    </row>
    <row r="58" spans="1:23" ht="15.75" customHeight="1">
      <c r="A58" s="79"/>
      <c r="B58" s="34"/>
      <c r="C58" s="34"/>
      <c r="D58" s="34"/>
      <c r="E58" s="34"/>
      <c r="F58" s="34"/>
      <c r="G58" s="34"/>
      <c r="H58" s="34"/>
      <c r="I58" s="34"/>
      <c r="J58" s="50" t="s">
        <v>87</v>
      </c>
      <c r="K58" s="51" t="str">
        <f>IF(AND(Mileage!$B66&gt;=K$9,Mileage!$B66&lt;=K$10),Mileage!$F66,"")</f>
        <v/>
      </c>
      <c r="L58" s="43" t="str">
        <f>IF(AND(Mileage!$B66&gt;=L$9,Mileage!$B66&lt;=L$10),Mileage!$F66,"")</f>
        <v/>
      </c>
      <c r="M58" s="43" t="str">
        <f>IF(AND(Mileage!$B66&gt;=M$9,Mileage!$B66&lt;=M$10),Mileage!$F66,"")</f>
        <v/>
      </c>
      <c r="N58" s="43" t="str">
        <f>IF(AND(Mileage!$B66&gt;=N$9,Mileage!$B66&lt;=N$10),Mileage!$F66,"")</f>
        <v/>
      </c>
      <c r="O58" s="43" t="str">
        <f>IF(AND(Mileage!$B66&gt;=O$9,Mileage!$B66&lt;=O$10),Mileage!$F66,"")</f>
        <v/>
      </c>
      <c r="P58" s="43" t="str">
        <f>IF(AND(Mileage!$B66&gt;=P$9,Mileage!$B66&lt;=P$10),Mileage!$F66,"")</f>
        <v/>
      </c>
      <c r="Q58" s="43" t="str">
        <f>IF(AND(Mileage!$B66&gt;=Q$9,Mileage!$B66&lt;=Q$10),Mileage!$F66,"")</f>
        <v/>
      </c>
      <c r="R58" s="43" t="str">
        <f>IF(AND(Mileage!$B66&gt;=R$9,Mileage!$B66&lt;=R$10),Mileage!$F66,"")</f>
        <v/>
      </c>
      <c r="S58" s="43" t="str">
        <f>IF(AND(Mileage!$B66&gt;=S$9,Mileage!$B66&lt;=S$10),Mileage!$F66,"")</f>
        <v/>
      </c>
      <c r="T58" s="43" t="str">
        <f>IF(AND(Mileage!$B66&gt;=T$9,Mileage!$B66&lt;=T$10),Mileage!$F66,"")</f>
        <v/>
      </c>
      <c r="U58" s="43" t="str">
        <f>IF(AND(Mileage!$B66&gt;=U$9,Mileage!$B66&lt;=U$10),Mileage!$F66,"")</f>
        <v/>
      </c>
      <c r="V58" s="43" t="str">
        <f>IF(AND(Mileage!$B66&gt;=V$9,Mileage!$B66&lt;=V$10),Mileage!$F66,"")</f>
        <v/>
      </c>
      <c r="W58" s="48" t="str">
        <f>IF(AND(Mileage!$B66&gt;=W$9,Mileage!$B66&lt;=W$10),Mileage!$F66,"")</f>
        <v/>
      </c>
    </row>
    <row r="59" spans="1:23" ht="15.75" customHeight="1">
      <c r="A59" s="79"/>
      <c r="B59" s="34"/>
      <c r="C59" s="34"/>
      <c r="D59" s="34"/>
      <c r="E59" s="34"/>
      <c r="F59" s="34"/>
      <c r="G59" s="34"/>
      <c r="H59" s="34"/>
      <c r="I59" s="34"/>
      <c r="J59" s="50" t="s">
        <v>88</v>
      </c>
      <c r="K59" s="51" t="str">
        <f>IF(AND(Mileage!$B67&gt;=K$9,Mileage!$B67&lt;=K$10),Mileage!$F67,"")</f>
        <v/>
      </c>
      <c r="L59" s="43" t="str">
        <f>IF(AND(Mileage!$B67&gt;=L$9,Mileage!$B67&lt;=L$10),Mileage!$F67,"")</f>
        <v/>
      </c>
      <c r="M59" s="43" t="str">
        <f>IF(AND(Mileage!$B67&gt;=M$9,Mileage!$B67&lt;=M$10),Mileage!$F67,"")</f>
        <v/>
      </c>
      <c r="N59" s="43" t="str">
        <f>IF(AND(Mileage!$B67&gt;=N$9,Mileage!$B67&lt;=N$10),Mileage!$F67,"")</f>
        <v/>
      </c>
      <c r="O59" s="43" t="str">
        <f>IF(AND(Mileage!$B67&gt;=O$9,Mileage!$B67&lt;=O$10),Mileage!$F67,"")</f>
        <v/>
      </c>
      <c r="P59" s="43" t="str">
        <f>IF(AND(Mileage!$B67&gt;=P$9,Mileage!$B67&lt;=P$10),Mileage!$F67,"")</f>
        <v/>
      </c>
      <c r="Q59" s="43" t="str">
        <f>IF(AND(Mileage!$B67&gt;=Q$9,Mileage!$B67&lt;=Q$10),Mileage!$F67,"")</f>
        <v/>
      </c>
      <c r="R59" s="43" t="str">
        <f>IF(AND(Mileage!$B67&gt;=R$9,Mileage!$B67&lt;=R$10),Mileage!$F67,"")</f>
        <v/>
      </c>
      <c r="S59" s="43" t="str">
        <f>IF(AND(Mileage!$B67&gt;=S$9,Mileage!$B67&lt;=S$10),Mileage!$F67,"")</f>
        <v/>
      </c>
      <c r="T59" s="43" t="str">
        <f>IF(AND(Mileage!$B67&gt;=T$9,Mileage!$B67&lt;=T$10),Mileage!$F67,"")</f>
        <v/>
      </c>
      <c r="U59" s="43" t="str">
        <f>IF(AND(Mileage!$B67&gt;=U$9,Mileage!$B67&lt;=U$10),Mileage!$F67,"")</f>
        <v/>
      </c>
      <c r="V59" s="43" t="str">
        <f>IF(AND(Mileage!$B67&gt;=V$9,Mileage!$B67&lt;=V$10),Mileage!$F67,"")</f>
        <v/>
      </c>
      <c r="W59" s="48" t="str">
        <f>IF(AND(Mileage!$B67&gt;=W$9,Mileage!$B67&lt;=W$10),Mileage!$F67,"")</f>
        <v/>
      </c>
    </row>
    <row r="60" spans="1:23" ht="15.75" customHeight="1">
      <c r="A60" s="79"/>
      <c r="B60" s="34"/>
      <c r="C60" s="34"/>
      <c r="D60" s="34"/>
      <c r="E60" s="34"/>
      <c r="F60" s="34"/>
      <c r="G60" s="34"/>
      <c r="H60" s="34"/>
      <c r="I60" s="34"/>
      <c r="J60" s="50" t="s">
        <v>89</v>
      </c>
      <c r="K60" s="51" t="str">
        <f>IF(AND(Mileage!$B68&gt;=K$9,Mileage!$B68&lt;=K$10),Mileage!$F68,"")</f>
        <v/>
      </c>
      <c r="L60" s="43" t="str">
        <f>IF(AND(Mileage!$B68&gt;=L$9,Mileage!$B68&lt;=L$10),Mileage!$F68,"")</f>
        <v/>
      </c>
      <c r="M60" s="43" t="str">
        <f>IF(AND(Mileage!$B68&gt;=M$9,Mileage!$B68&lt;=M$10),Mileage!$F68,"")</f>
        <v/>
      </c>
      <c r="N60" s="43" t="str">
        <f>IF(AND(Mileage!$B68&gt;=N$9,Mileage!$B68&lt;=N$10),Mileage!$F68,"")</f>
        <v/>
      </c>
      <c r="O60" s="43" t="str">
        <f>IF(AND(Mileage!$B68&gt;=O$9,Mileage!$B68&lt;=O$10),Mileage!$F68,"")</f>
        <v/>
      </c>
      <c r="P60" s="43" t="str">
        <f>IF(AND(Mileage!$B68&gt;=P$9,Mileage!$B68&lt;=P$10),Mileage!$F68,"")</f>
        <v/>
      </c>
      <c r="Q60" s="43" t="str">
        <f>IF(AND(Mileage!$B68&gt;=Q$9,Mileage!$B68&lt;=Q$10),Mileage!$F68,"")</f>
        <v/>
      </c>
      <c r="R60" s="43" t="str">
        <f>IF(AND(Mileage!$B68&gt;=R$9,Mileage!$B68&lt;=R$10),Mileage!$F68,"")</f>
        <v/>
      </c>
      <c r="S60" s="43" t="str">
        <f>IF(AND(Mileage!$B68&gt;=S$9,Mileage!$B68&lt;=S$10),Mileage!$F68,"")</f>
        <v/>
      </c>
      <c r="T60" s="43" t="str">
        <f>IF(AND(Mileage!$B68&gt;=T$9,Mileage!$B68&lt;=T$10),Mileage!$F68,"")</f>
        <v/>
      </c>
      <c r="U60" s="43" t="str">
        <f>IF(AND(Mileage!$B68&gt;=U$9,Mileage!$B68&lt;=U$10),Mileage!$F68,"")</f>
        <v/>
      </c>
      <c r="V60" s="43" t="str">
        <f>IF(AND(Mileage!$B68&gt;=V$9,Mileage!$B68&lt;=V$10),Mileage!$F68,"")</f>
        <v/>
      </c>
      <c r="W60" s="48" t="str">
        <f>IF(AND(Mileage!$B68&gt;=W$9,Mileage!$B68&lt;=W$10),Mileage!$F68,"")</f>
        <v/>
      </c>
    </row>
    <row r="61" spans="1:23" ht="15.75" customHeight="1">
      <c r="A61" s="79"/>
      <c r="B61" s="34"/>
      <c r="C61" s="34"/>
      <c r="D61" s="34"/>
      <c r="E61" s="34"/>
      <c r="F61" s="34"/>
      <c r="G61" s="34"/>
      <c r="H61" s="34"/>
      <c r="I61" s="34"/>
      <c r="J61" s="50" t="s">
        <v>90</v>
      </c>
      <c r="K61" s="51" t="str">
        <f>IF(AND(Mileage!$B69&gt;=K$9,Mileage!$B69&lt;=K$10),Mileage!$F69,"")</f>
        <v/>
      </c>
      <c r="L61" s="43" t="str">
        <f>IF(AND(Mileage!$B69&gt;=L$9,Mileage!$B69&lt;=L$10),Mileage!$F69,"")</f>
        <v/>
      </c>
      <c r="M61" s="43" t="str">
        <f>IF(AND(Mileage!$B69&gt;=M$9,Mileage!$B69&lt;=M$10),Mileage!$F69,"")</f>
        <v/>
      </c>
      <c r="N61" s="43" t="str">
        <f>IF(AND(Mileage!$B69&gt;=N$9,Mileage!$B69&lt;=N$10),Mileage!$F69,"")</f>
        <v/>
      </c>
      <c r="O61" s="43" t="str">
        <f>IF(AND(Mileage!$B69&gt;=O$9,Mileage!$B69&lt;=O$10),Mileage!$F69,"")</f>
        <v/>
      </c>
      <c r="P61" s="43" t="str">
        <f>IF(AND(Mileage!$B69&gt;=P$9,Mileage!$B69&lt;=P$10),Mileage!$F69,"")</f>
        <v/>
      </c>
      <c r="Q61" s="43" t="str">
        <f>IF(AND(Mileage!$B69&gt;=Q$9,Mileage!$B69&lt;=Q$10),Mileage!$F69,"")</f>
        <v/>
      </c>
      <c r="R61" s="43" t="str">
        <f>IF(AND(Mileage!$B69&gt;=R$9,Mileage!$B69&lt;=R$10),Mileage!$F69,"")</f>
        <v/>
      </c>
      <c r="S61" s="43" t="str">
        <f>IF(AND(Mileage!$B69&gt;=S$9,Mileage!$B69&lt;=S$10),Mileage!$F69,"")</f>
        <v/>
      </c>
      <c r="T61" s="43" t="str">
        <f>IF(AND(Mileage!$B69&gt;=T$9,Mileage!$B69&lt;=T$10),Mileage!$F69,"")</f>
        <v/>
      </c>
      <c r="U61" s="43" t="str">
        <f>IF(AND(Mileage!$B69&gt;=U$9,Mileage!$B69&lt;=U$10),Mileage!$F69,"")</f>
        <v/>
      </c>
      <c r="V61" s="43" t="str">
        <f>IF(AND(Mileage!$B69&gt;=V$9,Mileage!$B69&lt;=V$10),Mileage!$F69,"")</f>
        <v/>
      </c>
      <c r="W61" s="48" t="str">
        <f>IF(AND(Mileage!$B69&gt;=W$9,Mileage!$B69&lt;=W$10),Mileage!$F69,"")</f>
        <v/>
      </c>
    </row>
    <row r="62" spans="1:23" ht="15.75" customHeight="1">
      <c r="A62" s="79"/>
      <c r="B62" s="34"/>
      <c r="C62" s="34"/>
      <c r="D62" s="34"/>
      <c r="E62" s="34"/>
      <c r="F62" s="34"/>
      <c r="G62" s="34"/>
      <c r="H62" s="34"/>
      <c r="I62" s="34"/>
      <c r="J62" s="50" t="s">
        <v>91</v>
      </c>
      <c r="K62" s="51" t="str">
        <f>IF(AND(Mileage!$B70&gt;=K$9,Mileage!$B70&lt;=K$10),Mileage!$F70,"")</f>
        <v/>
      </c>
      <c r="L62" s="43" t="str">
        <f>IF(AND(Mileage!$B70&gt;=L$9,Mileage!$B70&lt;=L$10),Mileage!$F70,"")</f>
        <v/>
      </c>
      <c r="M62" s="43" t="str">
        <f>IF(AND(Mileage!$B70&gt;=M$9,Mileage!$B70&lt;=M$10),Mileage!$F70,"")</f>
        <v/>
      </c>
      <c r="N62" s="43" t="str">
        <f>IF(AND(Mileage!$B70&gt;=N$9,Mileage!$B70&lt;=N$10),Mileage!$F70,"")</f>
        <v/>
      </c>
      <c r="O62" s="43" t="str">
        <f>IF(AND(Mileage!$B70&gt;=O$9,Mileage!$B70&lt;=O$10),Mileage!$F70,"")</f>
        <v/>
      </c>
      <c r="P62" s="43" t="str">
        <f>IF(AND(Mileage!$B70&gt;=P$9,Mileage!$B70&lt;=P$10),Mileage!$F70,"")</f>
        <v/>
      </c>
      <c r="Q62" s="43" t="str">
        <f>IF(AND(Mileage!$B70&gt;=Q$9,Mileage!$B70&lt;=Q$10),Mileage!$F70,"")</f>
        <v/>
      </c>
      <c r="R62" s="43" t="str">
        <f>IF(AND(Mileage!$B70&gt;=R$9,Mileage!$B70&lt;=R$10),Mileage!$F70,"")</f>
        <v/>
      </c>
      <c r="S62" s="43" t="str">
        <f>IF(AND(Mileage!$B70&gt;=S$9,Mileage!$B70&lt;=S$10),Mileage!$F70,"")</f>
        <v/>
      </c>
      <c r="T62" s="43" t="str">
        <f>IF(AND(Mileage!$B70&gt;=T$9,Mileage!$B70&lt;=T$10),Mileage!$F70,"")</f>
        <v/>
      </c>
      <c r="U62" s="43" t="str">
        <f>IF(AND(Mileage!$B70&gt;=U$9,Mileage!$B70&lt;=U$10),Mileage!$F70,"")</f>
        <v/>
      </c>
      <c r="V62" s="43" t="str">
        <f>IF(AND(Mileage!$B70&gt;=V$9,Mileage!$B70&lt;=V$10),Mileage!$F70,"")</f>
        <v/>
      </c>
      <c r="W62" s="48" t="str">
        <f>IF(AND(Mileage!$B70&gt;=W$9,Mileage!$B70&lt;=W$10),Mileage!$F70,"")</f>
        <v/>
      </c>
    </row>
    <row r="63" spans="1:23" ht="15.75" customHeight="1">
      <c r="A63" s="79"/>
      <c r="B63" s="34"/>
      <c r="C63" s="34"/>
      <c r="D63" s="34"/>
      <c r="E63" s="34"/>
      <c r="F63" s="34"/>
      <c r="G63" s="34"/>
      <c r="H63" s="34"/>
      <c r="I63" s="34"/>
      <c r="J63" s="50" t="s">
        <v>92</v>
      </c>
      <c r="K63" s="51" t="str">
        <f>IF(AND(Mileage!$B71&gt;=K$9,Mileage!$B71&lt;=K$10),Mileage!$F71,"")</f>
        <v/>
      </c>
      <c r="L63" s="43" t="str">
        <f>IF(AND(Mileage!$B71&gt;=L$9,Mileage!$B71&lt;=L$10),Mileage!$F71,"")</f>
        <v/>
      </c>
      <c r="M63" s="43" t="str">
        <f>IF(AND(Mileage!$B71&gt;=M$9,Mileage!$B71&lt;=M$10),Mileage!$F71,"")</f>
        <v/>
      </c>
      <c r="N63" s="43" t="str">
        <f>IF(AND(Mileage!$B71&gt;=N$9,Mileage!$B71&lt;=N$10),Mileage!$F71,"")</f>
        <v/>
      </c>
      <c r="O63" s="43" t="str">
        <f>IF(AND(Mileage!$B71&gt;=O$9,Mileage!$B71&lt;=O$10),Mileage!$F71,"")</f>
        <v/>
      </c>
      <c r="P63" s="43" t="str">
        <f>IF(AND(Mileage!$B71&gt;=P$9,Mileage!$B71&lt;=P$10),Mileage!$F71,"")</f>
        <v/>
      </c>
      <c r="Q63" s="43" t="str">
        <f>IF(AND(Mileage!$B71&gt;=Q$9,Mileage!$B71&lt;=Q$10),Mileage!$F71,"")</f>
        <v/>
      </c>
      <c r="R63" s="43" t="str">
        <f>IF(AND(Mileage!$B71&gt;=R$9,Mileage!$B71&lt;=R$10),Mileage!$F71,"")</f>
        <v/>
      </c>
      <c r="S63" s="43" t="str">
        <f>IF(AND(Mileage!$B71&gt;=S$9,Mileage!$B71&lt;=S$10),Mileage!$F71,"")</f>
        <v/>
      </c>
      <c r="T63" s="43" t="str">
        <f>IF(AND(Mileage!$B71&gt;=T$9,Mileage!$B71&lt;=T$10),Mileage!$F71,"")</f>
        <v/>
      </c>
      <c r="U63" s="43" t="str">
        <f>IF(AND(Mileage!$B71&gt;=U$9,Mileage!$B71&lt;=U$10),Mileage!$F71,"")</f>
        <v/>
      </c>
      <c r="V63" s="43" t="str">
        <f>IF(AND(Mileage!$B71&gt;=V$9,Mileage!$B71&lt;=V$10),Mileage!$F71,"")</f>
        <v/>
      </c>
      <c r="W63" s="48" t="str">
        <f>IF(AND(Mileage!$B71&gt;=W$9,Mileage!$B71&lt;=W$10),Mileage!$F71,"")</f>
        <v/>
      </c>
    </row>
    <row r="64" spans="1:23" ht="15.75" customHeight="1">
      <c r="A64" s="79"/>
      <c r="B64" s="34"/>
      <c r="C64" s="34"/>
      <c r="D64" s="34"/>
      <c r="E64" s="34"/>
      <c r="F64" s="34"/>
      <c r="G64" s="34"/>
      <c r="H64" s="34"/>
      <c r="I64" s="34"/>
      <c r="J64" s="50" t="s">
        <v>93</v>
      </c>
      <c r="K64" s="51" t="str">
        <f>IF(AND(Mileage!$B72&gt;=K$9,Mileage!$B72&lt;=K$10),Mileage!$F72,"")</f>
        <v/>
      </c>
      <c r="L64" s="43" t="str">
        <f>IF(AND(Mileage!$B72&gt;=L$9,Mileage!$B72&lt;=L$10),Mileage!$F72,"")</f>
        <v/>
      </c>
      <c r="M64" s="43" t="str">
        <f>IF(AND(Mileage!$B72&gt;=M$9,Mileage!$B72&lt;=M$10),Mileage!$F72,"")</f>
        <v/>
      </c>
      <c r="N64" s="43" t="str">
        <f>IF(AND(Mileage!$B72&gt;=N$9,Mileage!$B72&lt;=N$10),Mileage!$F72,"")</f>
        <v/>
      </c>
      <c r="O64" s="43" t="str">
        <f>IF(AND(Mileage!$B72&gt;=O$9,Mileage!$B72&lt;=O$10),Mileage!$F72,"")</f>
        <v/>
      </c>
      <c r="P64" s="43" t="str">
        <f>IF(AND(Mileage!$B72&gt;=P$9,Mileage!$B72&lt;=P$10),Mileage!$F72,"")</f>
        <v/>
      </c>
      <c r="Q64" s="43" t="str">
        <f>IF(AND(Mileage!$B72&gt;=Q$9,Mileage!$B72&lt;=Q$10),Mileage!$F72,"")</f>
        <v/>
      </c>
      <c r="R64" s="43" t="str">
        <f>IF(AND(Mileage!$B72&gt;=R$9,Mileage!$B72&lt;=R$10),Mileage!$F72,"")</f>
        <v/>
      </c>
      <c r="S64" s="43" t="str">
        <f>IF(AND(Mileage!$B72&gt;=S$9,Mileage!$B72&lt;=S$10),Mileage!$F72,"")</f>
        <v/>
      </c>
      <c r="T64" s="43" t="str">
        <f>IF(AND(Mileage!$B72&gt;=T$9,Mileage!$B72&lt;=T$10),Mileage!$F72,"")</f>
        <v/>
      </c>
      <c r="U64" s="43" t="str">
        <f>IF(AND(Mileage!$B72&gt;=U$9,Mileage!$B72&lt;=U$10),Mileage!$F72,"")</f>
        <v/>
      </c>
      <c r="V64" s="43" t="str">
        <f>IF(AND(Mileage!$B72&gt;=V$9,Mileage!$B72&lt;=V$10),Mileage!$F72,"")</f>
        <v/>
      </c>
      <c r="W64" s="48" t="str">
        <f>IF(AND(Mileage!$B72&gt;=W$9,Mileage!$B72&lt;=W$10),Mileage!$F72,"")</f>
        <v/>
      </c>
    </row>
    <row r="65" spans="1:23" ht="15.75" customHeight="1">
      <c r="A65" s="79"/>
      <c r="B65" s="34"/>
      <c r="C65" s="34"/>
      <c r="D65" s="34"/>
      <c r="E65" s="34"/>
      <c r="F65" s="34"/>
      <c r="G65" s="34"/>
      <c r="H65" s="34"/>
      <c r="I65" s="34"/>
      <c r="J65" s="50" t="s">
        <v>94</v>
      </c>
      <c r="K65" s="51" t="str">
        <f>IF(AND(Mileage!$B73&gt;=K$9,Mileage!$B73&lt;=K$10),Mileage!$F73,"")</f>
        <v/>
      </c>
      <c r="L65" s="43" t="str">
        <f>IF(AND(Mileage!$B73&gt;=L$9,Mileage!$B73&lt;=L$10),Mileage!$F73,"")</f>
        <v/>
      </c>
      <c r="M65" s="43" t="str">
        <f>IF(AND(Mileage!$B73&gt;=M$9,Mileage!$B73&lt;=M$10),Mileage!$F73,"")</f>
        <v/>
      </c>
      <c r="N65" s="43" t="str">
        <f>IF(AND(Mileage!$B73&gt;=N$9,Mileage!$B73&lt;=N$10),Mileage!$F73,"")</f>
        <v/>
      </c>
      <c r="O65" s="43" t="str">
        <f>IF(AND(Mileage!$B73&gt;=O$9,Mileage!$B73&lt;=O$10),Mileage!$F73,"")</f>
        <v/>
      </c>
      <c r="P65" s="43" t="str">
        <f>IF(AND(Mileage!$B73&gt;=P$9,Mileage!$B73&lt;=P$10),Mileage!$F73,"")</f>
        <v/>
      </c>
      <c r="Q65" s="43" t="str">
        <f>IF(AND(Mileage!$B73&gt;=Q$9,Mileage!$B73&lt;=Q$10),Mileage!$F73,"")</f>
        <v/>
      </c>
      <c r="R65" s="43" t="str">
        <f>IF(AND(Mileage!$B73&gt;=R$9,Mileage!$B73&lt;=R$10),Mileage!$F73,"")</f>
        <v/>
      </c>
      <c r="S65" s="43" t="str">
        <f>IF(AND(Mileage!$B73&gt;=S$9,Mileage!$B73&lt;=S$10),Mileage!$F73,"")</f>
        <v/>
      </c>
      <c r="T65" s="43" t="str">
        <f>IF(AND(Mileage!$B73&gt;=T$9,Mileage!$B73&lt;=T$10),Mileage!$F73,"")</f>
        <v/>
      </c>
      <c r="U65" s="43" t="str">
        <f>IF(AND(Mileage!$B73&gt;=U$9,Mileage!$B73&lt;=U$10),Mileage!$F73,"")</f>
        <v/>
      </c>
      <c r="V65" s="43" t="str">
        <f>IF(AND(Mileage!$B73&gt;=V$9,Mileage!$B73&lt;=V$10),Mileage!$F73,"")</f>
        <v/>
      </c>
      <c r="W65" s="48" t="str">
        <f>IF(AND(Mileage!$B73&gt;=W$9,Mileage!$B73&lt;=W$10),Mileage!$F73,"")</f>
        <v/>
      </c>
    </row>
    <row r="66" spans="1:23" ht="15.75" customHeight="1">
      <c r="A66" s="79"/>
      <c r="B66" s="34"/>
      <c r="C66" s="34"/>
      <c r="D66" s="34"/>
      <c r="E66" s="34"/>
      <c r="F66" s="34"/>
      <c r="G66" s="34"/>
      <c r="H66" s="34"/>
      <c r="I66" s="34"/>
      <c r="J66" s="50" t="s">
        <v>95</v>
      </c>
      <c r="K66" s="51" t="str">
        <f>IF(AND(Mileage!$B74&gt;=K$9,Mileage!$B74&lt;=K$10),Mileage!$F74,"")</f>
        <v/>
      </c>
      <c r="L66" s="43" t="str">
        <f>IF(AND(Mileage!$B74&gt;=L$9,Mileage!$B74&lt;=L$10),Mileage!$F74,"")</f>
        <v/>
      </c>
      <c r="M66" s="43" t="str">
        <f>IF(AND(Mileage!$B74&gt;=M$9,Mileage!$B74&lt;=M$10),Mileage!$F74,"")</f>
        <v/>
      </c>
      <c r="N66" s="43" t="str">
        <f>IF(AND(Mileage!$B74&gt;=N$9,Mileage!$B74&lt;=N$10),Mileage!$F74,"")</f>
        <v/>
      </c>
      <c r="O66" s="43" t="str">
        <f>IF(AND(Mileage!$B74&gt;=O$9,Mileage!$B74&lt;=O$10),Mileage!$F74,"")</f>
        <v/>
      </c>
      <c r="P66" s="43" t="str">
        <f>IF(AND(Mileage!$B74&gt;=P$9,Mileage!$B74&lt;=P$10),Mileage!$F74,"")</f>
        <v/>
      </c>
      <c r="Q66" s="43" t="str">
        <f>IF(AND(Mileage!$B74&gt;=Q$9,Mileage!$B74&lt;=Q$10),Mileage!$F74,"")</f>
        <v/>
      </c>
      <c r="R66" s="43" t="str">
        <f>IF(AND(Mileage!$B74&gt;=R$9,Mileage!$B74&lt;=R$10),Mileage!$F74,"")</f>
        <v/>
      </c>
      <c r="S66" s="43" t="str">
        <f>IF(AND(Mileage!$B74&gt;=S$9,Mileage!$B74&lt;=S$10),Mileage!$F74,"")</f>
        <v/>
      </c>
      <c r="T66" s="43" t="str">
        <f>IF(AND(Mileage!$B74&gt;=T$9,Mileage!$B74&lt;=T$10),Mileage!$F74,"")</f>
        <v/>
      </c>
      <c r="U66" s="43" t="str">
        <f>IF(AND(Mileage!$B74&gt;=U$9,Mileage!$B74&lt;=U$10),Mileage!$F74,"")</f>
        <v/>
      </c>
      <c r="V66" s="43" t="str">
        <f>IF(AND(Mileage!$B74&gt;=V$9,Mileage!$B74&lt;=V$10),Mileage!$F74,"")</f>
        <v/>
      </c>
      <c r="W66" s="48" t="str">
        <f>IF(AND(Mileage!$B74&gt;=W$9,Mileage!$B74&lt;=W$10),Mileage!$F74,"")</f>
        <v/>
      </c>
    </row>
    <row r="67" spans="1:23" ht="15.75" customHeight="1">
      <c r="A67" s="79"/>
      <c r="B67" s="34"/>
      <c r="C67" s="34"/>
      <c r="D67" s="34"/>
      <c r="E67" s="34"/>
      <c r="F67" s="34"/>
      <c r="G67" s="34"/>
      <c r="H67" s="34"/>
      <c r="I67" s="34"/>
      <c r="J67" s="50" t="s">
        <v>96</v>
      </c>
      <c r="K67" s="51" t="str">
        <f>IF(AND(Mileage!$B75&gt;=K$9,Mileage!$B75&lt;=K$10),Mileage!$F75,"")</f>
        <v/>
      </c>
      <c r="L67" s="43" t="str">
        <f>IF(AND(Mileage!$B75&gt;=L$9,Mileage!$B75&lt;=L$10),Mileage!$F75,"")</f>
        <v/>
      </c>
      <c r="M67" s="43" t="str">
        <f>IF(AND(Mileage!$B75&gt;=M$9,Mileage!$B75&lt;=M$10),Mileage!$F75,"")</f>
        <v/>
      </c>
      <c r="N67" s="43" t="str">
        <f>IF(AND(Mileage!$B75&gt;=N$9,Mileage!$B75&lt;=N$10),Mileage!$F75,"")</f>
        <v/>
      </c>
      <c r="O67" s="43" t="str">
        <f>IF(AND(Mileage!$B75&gt;=O$9,Mileage!$B75&lt;=O$10),Mileage!$F75,"")</f>
        <v/>
      </c>
      <c r="P67" s="43" t="str">
        <f>IF(AND(Mileage!$B75&gt;=P$9,Mileage!$B75&lt;=P$10),Mileage!$F75,"")</f>
        <v/>
      </c>
      <c r="Q67" s="43" t="str">
        <f>IF(AND(Mileage!$B75&gt;=Q$9,Mileage!$B75&lt;=Q$10),Mileage!$F75,"")</f>
        <v/>
      </c>
      <c r="R67" s="43" t="str">
        <f>IF(AND(Mileage!$B75&gt;=R$9,Mileage!$B75&lt;=R$10),Mileage!$F75,"")</f>
        <v/>
      </c>
      <c r="S67" s="43" t="str">
        <f>IF(AND(Mileage!$B75&gt;=S$9,Mileage!$B75&lt;=S$10),Mileage!$F75,"")</f>
        <v/>
      </c>
      <c r="T67" s="43" t="str">
        <f>IF(AND(Mileage!$B75&gt;=T$9,Mileage!$B75&lt;=T$10),Mileage!$F75,"")</f>
        <v/>
      </c>
      <c r="U67" s="43" t="str">
        <f>IF(AND(Mileage!$B75&gt;=U$9,Mileage!$B75&lt;=U$10),Mileage!$F75,"")</f>
        <v/>
      </c>
      <c r="V67" s="43" t="str">
        <f>IF(AND(Mileage!$B75&gt;=V$9,Mileage!$B75&lt;=V$10),Mileage!$F75,"")</f>
        <v/>
      </c>
      <c r="W67" s="48" t="str">
        <f>IF(AND(Mileage!$B75&gt;=W$9,Mileage!$B75&lt;=W$10),Mileage!$F75,"")</f>
        <v/>
      </c>
    </row>
    <row r="68" spans="1:23" ht="15.75" customHeight="1">
      <c r="A68" s="79"/>
      <c r="B68" s="34"/>
      <c r="C68" s="34"/>
      <c r="D68" s="34"/>
      <c r="E68" s="34"/>
      <c r="F68" s="34"/>
      <c r="G68" s="34"/>
      <c r="H68" s="34"/>
      <c r="I68" s="34"/>
      <c r="J68" s="50" t="s">
        <v>97</v>
      </c>
      <c r="K68" s="51" t="str">
        <f>IF(AND(Mileage!$B76&gt;=K$9,Mileage!$B76&lt;=K$10),Mileage!$F76,"")</f>
        <v/>
      </c>
      <c r="L68" s="43" t="str">
        <f>IF(AND(Mileage!$B76&gt;=L$9,Mileage!$B76&lt;=L$10),Mileage!$F76,"")</f>
        <v/>
      </c>
      <c r="M68" s="43" t="str">
        <f>IF(AND(Mileage!$B76&gt;=M$9,Mileage!$B76&lt;=M$10),Mileage!$F76,"")</f>
        <v/>
      </c>
      <c r="N68" s="43" t="str">
        <f>IF(AND(Mileage!$B76&gt;=N$9,Mileage!$B76&lt;=N$10),Mileage!$F76,"")</f>
        <v/>
      </c>
      <c r="O68" s="43" t="str">
        <f>IF(AND(Mileage!$B76&gt;=O$9,Mileage!$B76&lt;=O$10),Mileage!$F76,"")</f>
        <v/>
      </c>
      <c r="P68" s="43" t="str">
        <f>IF(AND(Mileage!$B76&gt;=P$9,Mileage!$B76&lt;=P$10),Mileage!$F76,"")</f>
        <v/>
      </c>
      <c r="Q68" s="43" t="str">
        <f>IF(AND(Mileage!$B76&gt;=Q$9,Mileage!$B76&lt;=Q$10),Mileage!$F76,"")</f>
        <v/>
      </c>
      <c r="R68" s="43" t="str">
        <f>IF(AND(Mileage!$B76&gt;=R$9,Mileage!$B76&lt;=R$10),Mileage!$F76,"")</f>
        <v/>
      </c>
      <c r="S68" s="43" t="str">
        <f>IF(AND(Mileage!$B76&gt;=S$9,Mileage!$B76&lt;=S$10),Mileage!$F76,"")</f>
        <v/>
      </c>
      <c r="T68" s="43" t="str">
        <f>IF(AND(Mileage!$B76&gt;=T$9,Mileage!$B76&lt;=T$10),Mileage!$F76,"")</f>
        <v/>
      </c>
      <c r="U68" s="43" t="str">
        <f>IF(AND(Mileage!$B76&gt;=U$9,Mileage!$B76&lt;=U$10),Mileage!$F76,"")</f>
        <v/>
      </c>
      <c r="V68" s="43" t="str">
        <f>IF(AND(Mileage!$B76&gt;=V$9,Mileage!$B76&lt;=V$10),Mileage!$F76,"")</f>
        <v/>
      </c>
      <c r="W68" s="48" t="str">
        <f>IF(AND(Mileage!$B76&gt;=W$9,Mileage!$B76&lt;=W$10),Mileage!$F76,"")</f>
        <v/>
      </c>
    </row>
    <row r="69" spans="1:23" ht="15.75" customHeight="1">
      <c r="A69" s="79"/>
      <c r="B69" s="34"/>
      <c r="C69" s="34"/>
      <c r="D69" s="34"/>
      <c r="E69" s="34"/>
      <c r="F69" s="34"/>
      <c r="G69" s="34"/>
      <c r="H69" s="34"/>
      <c r="I69" s="34"/>
      <c r="J69" s="50" t="s">
        <v>98</v>
      </c>
      <c r="K69" s="51" t="str">
        <f>IF(AND(Mileage!$B77&gt;=K$9,Mileage!$B77&lt;=K$10),Mileage!$F77,"")</f>
        <v/>
      </c>
      <c r="L69" s="43" t="str">
        <f>IF(AND(Mileage!$B77&gt;=L$9,Mileage!$B77&lt;=L$10),Mileage!$F77,"")</f>
        <v/>
      </c>
      <c r="M69" s="43" t="str">
        <f>IF(AND(Mileage!$B77&gt;=M$9,Mileage!$B77&lt;=M$10),Mileage!$F77,"")</f>
        <v/>
      </c>
      <c r="N69" s="43" t="str">
        <f>IF(AND(Mileage!$B77&gt;=N$9,Mileage!$B77&lt;=N$10),Mileage!$F77,"")</f>
        <v/>
      </c>
      <c r="O69" s="43" t="str">
        <f>IF(AND(Mileage!$B77&gt;=O$9,Mileage!$B77&lt;=O$10),Mileage!$F77,"")</f>
        <v/>
      </c>
      <c r="P69" s="43" t="str">
        <f>IF(AND(Mileage!$B77&gt;=P$9,Mileage!$B77&lt;=P$10),Mileage!$F77,"")</f>
        <v/>
      </c>
      <c r="Q69" s="43" t="str">
        <f>IF(AND(Mileage!$B77&gt;=Q$9,Mileage!$B77&lt;=Q$10),Mileage!$F77,"")</f>
        <v/>
      </c>
      <c r="R69" s="43" t="str">
        <f>IF(AND(Mileage!$B77&gt;=R$9,Mileage!$B77&lt;=R$10),Mileage!$F77,"")</f>
        <v/>
      </c>
      <c r="S69" s="43" t="str">
        <f>IF(AND(Mileage!$B77&gt;=S$9,Mileage!$B77&lt;=S$10),Mileage!$F77,"")</f>
        <v/>
      </c>
      <c r="T69" s="43" t="str">
        <f>IF(AND(Mileage!$B77&gt;=T$9,Mileage!$B77&lt;=T$10),Mileage!$F77,"")</f>
        <v/>
      </c>
      <c r="U69" s="43" t="str">
        <f>IF(AND(Mileage!$B77&gt;=U$9,Mileage!$B77&lt;=U$10),Mileage!$F77,"")</f>
        <v/>
      </c>
      <c r="V69" s="43" t="str">
        <f>IF(AND(Mileage!$B77&gt;=V$9,Mileage!$B77&lt;=V$10),Mileage!$F77,"")</f>
        <v/>
      </c>
      <c r="W69" s="48" t="str">
        <f>IF(AND(Mileage!$B77&gt;=W$9,Mileage!$B77&lt;=W$10),Mileage!$F77,"")</f>
        <v/>
      </c>
    </row>
    <row r="70" spans="1:23" ht="15.75" customHeight="1">
      <c r="A70" s="79"/>
      <c r="B70" s="34"/>
      <c r="C70" s="34"/>
      <c r="D70" s="34"/>
      <c r="E70" s="34"/>
      <c r="F70" s="34"/>
      <c r="G70" s="34"/>
      <c r="H70" s="34"/>
      <c r="I70" s="34"/>
      <c r="J70" s="50" t="s">
        <v>99</v>
      </c>
      <c r="K70" s="51" t="str">
        <f>IF(AND(Mileage!$B78&gt;=K$9,Mileage!$B78&lt;=K$10),Mileage!$F78,"")</f>
        <v/>
      </c>
      <c r="L70" s="43" t="str">
        <f>IF(AND(Mileage!$B78&gt;=L$9,Mileage!$B78&lt;=L$10),Mileage!$F78,"")</f>
        <v/>
      </c>
      <c r="M70" s="43" t="str">
        <f>IF(AND(Mileage!$B78&gt;=M$9,Mileage!$B78&lt;=M$10),Mileage!$F78,"")</f>
        <v/>
      </c>
      <c r="N70" s="43" t="str">
        <f>IF(AND(Mileage!$B78&gt;=N$9,Mileage!$B78&lt;=N$10),Mileage!$F78,"")</f>
        <v/>
      </c>
      <c r="O70" s="43" t="str">
        <f>IF(AND(Mileage!$B78&gt;=O$9,Mileage!$B78&lt;=O$10),Mileage!$F78,"")</f>
        <v/>
      </c>
      <c r="P70" s="43" t="str">
        <f>IF(AND(Mileage!$B78&gt;=P$9,Mileage!$B78&lt;=P$10),Mileage!$F78,"")</f>
        <v/>
      </c>
      <c r="Q70" s="43" t="str">
        <f>IF(AND(Mileage!$B78&gt;=Q$9,Mileage!$B78&lt;=Q$10),Mileage!$F78,"")</f>
        <v/>
      </c>
      <c r="R70" s="43" t="str">
        <f>IF(AND(Mileage!$B78&gt;=R$9,Mileage!$B78&lt;=R$10),Mileage!$F78,"")</f>
        <v/>
      </c>
      <c r="S70" s="43" t="str">
        <f>IF(AND(Mileage!$B78&gt;=S$9,Mileage!$B78&lt;=S$10),Mileage!$F78,"")</f>
        <v/>
      </c>
      <c r="T70" s="43" t="str">
        <f>IF(AND(Mileage!$B78&gt;=T$9,Mileage!$B78&lt;=T$10),Mileage!$F78,"")</f>
        <v/>
      </c>
      <c r="U70" s="43" t="str">
        <f>IF(AND(Mileage!$B78&gt;=U$9,Mileage!$B78&lt;=U$10),Mileage!$F78,"")</f>
        <v/>
      </c>
      <c r="V70" s="43" t="str">
        <f>IF(AND(Mileage!$B78&gt;=V$9,Mileage!$B78&lt;=V$10),Mileage!$F78,"")</f>
        <v/>
      </c>
      <c r="W70" s="48" t="str">
        <f>IF(AND(Mileage!$B78&gt;=W$9,Mileage!$B78&lt;=W$10),Mileage!$F78,"")</f>
        <v/>
      </c>
    </row>
    <row r="71" spans="1:23" ht="15.75" customHeight="1">
      <c r="A71" s="79"/>
      <c r="B71" s="34"/>
      <c r="C71" s="34"/>
      <c r="D71" s="34"/>
      <c r="E71" s="34"/>
      <c r="F71" s="34"/>
      <c r="G71" s="34"/>
      <c r="H71" s="34"/>
      <c r="I71" s="34"/>
      <c r="J71" s="50" t="s">
        <v>100</v>
      </c>
      <c r="K71" s="51" t="str">
        <f>IF(AND(Mileage!$B79&gt;=K$9,Mileage!$B79&lt;=K$10),Mileage!$F79,"")</f>
        <v/>
      </c>
      <c r="L71" s="43" t="str">
        <f>IF(AND(Mileage!$B79&gt;=L$9,Mileage!$B79&lt;=L$10),Mileage!$F79,"")</f>
        <v/>
      </c>
      <c r="M71" s="43" t="str">
        <f>IF(AND(Mileage!$B79&gt;=M$9,Mileage!$B79&lt;=M$10),Mileage!$F79,"")</f>
        <v/>
      </c>
      <c r="N71" s="43" t="str">
        <f>IF(AND(Mileage!$B79&gt;=N$9,Mileage!$B79&lt;=N$10),Mileage!$F79,"")</f>
        <v/>
      </c>
      <c r="O71" s="43" t="str">
        <f>IF(AND(Mileage!$B79&gt;=O$9,Mileage!$B79&lt;=O$10),Mileage!$F79,"")</f>
        <v/>
      </c>
      <c r="P71" s="43" t="str">
        <f>IF(AND(Mileage!$B79&gt;=P$9,Mileage!$B79&lt;=P$10),Mileage!$F79,"")</f>
        <v/>
      </c>
      <c r="Q71" s="43" t="str">
        <f>IF(AND(Mileage!$B79&gt;=Q$9,Mileage!$B79&lt;=Q$10),Mileage!$F79,"")</f>
        <v/>
      </c>
      <c r="R71" s="43" t="str">
        <f>IF(AND(Mileage!$B79&gt;=R$9,Mileage!$B79&lt;=R$10),Mileage!$F79,"")</f>
        <v/>
      </c>
      <c r="S71" s="43" t="str">
        <f>IF(AND(Mileage!$B79&gt;=S$9,Mileage!$B79&lt;=S$10),Mileage!$F79,"")</f>
        <v/>
      </c>
      <c r="T71" s="43" t="str">
        <f>IF(AND(Mileage!$B79&gt;=T$9,Mileage!$B79&lt;=T$10),Mileage!$F79,"")</f>
        <v/>
      </c>
      <c r="U71" s="43" t="str">
        <f>IF(AND(Mileage!$B79&gt;=U$9,Mileage!$B79&lt;=U$10),Mileage!$F79,"")</f>
        <v/>
      </c>
      <c r="V71" s="43" t="str">
        <f>IF(AND(Mileage!$B79&gt;=V$9,Mileage!$B79&lt;=V$10),Mileage!$F79,"")</f>
        <v/>
      </c>
      <c r="W71" s="48" t="str">
        <f>IF(AND(Mileage!$B79&gt;=W$9,Mileage!$B79&lt;=W$10),Mileage!$F79,"")</f>
        <v/>
      </c>
    </row>
    <row r="72" spans="1:23" ht="15.75" customHeight="1">
      <c r="A72" s="79"/>
      <c r="B72" s="34"/>
      <c r="C72" s="34"/>
      <c r="D72" s="34"/>
      <c r="E72" s="34"/>
      <c r="F72" s="34"/>
      <c r="G72" s="34"/>
      <c r="H72" s="34"/>
      <c r="I72" s="34"/>
      <c r="J72" s="50" t="s">
        <v>101</v>
      </c>
      <c r="K72" s="51" t="str">
        <f>IF(AND(Mileage!$B80&gt;=K$9,Mileage!$B80&lt;=K$10),Mileage!$F80,"")</f>
        <v/>
      </c>
      <c r="L72" s="43" t="str">
        <f>IF(AND(Mileage!$B80&gt;=L$9,Mileage!$B80&lt;=L$10),Mileage!$F80,"")</f>
        <v/>
      </c>
      <c r="M72" s="43" t="str">
        <f>IF(AND(Mileage!$B80&gt;=M$9,Mileage!$B80&lt;=M$10),Mileage!$F80,"")</f>
        <v/>
      </c>
      <c r="N72" s="43" t="str">
        <f>IF(AND(Mileage!$B80&gt;=N$9,Mileage!$B80&lt;=N$10),Mileage!$F80,"")</f>
        <v/>
      </c>
      <c r="O72" s="43" t="str">
        <f>IF(AND(Mileage!$B80&gt;=O$9,Mileage!$B80&lt;=O$10),Mileage!$F80,"")</f>
        <v/>
      </c>
      <c r="P72" s="43" t="str">
        <f>IF(AND(Mileage!$B80&gt;=P$9,Mileage!$B80&lt;=P$10),Mileage!$F80,"")</f>
        <v/>
      </c>
      <c r="Q72" s="43" t="str">
        <f>IF(AND(Mileage!$B80&gt;=Q$9,Mileage!$B80&lt;=Q$10),Mileage!$F80,"")</f>
        <v/>
      </c>
      <c r="R72" s="43" t="str">
        <f>IF(AND(Mileage!$B80&gt;=R$9,Mileage!$B80&lt;=R$10),Mileage!$F80,"")</f>
        <v/>
      </c>
      <c r="S72" s="43" t="str">
        <f>IF(AND(Mileage!$B80&gt;=S$9,Mileage!$B80&lt;=S$10),Mileage!$F80,"")</f>
        <v/>
      </c>
      <c r="T72" s="43" t="str">
        <f>IF(AND(Mileage!$B80&gt;=T$9,Mileage!$B80&lt;=T$10),Mileage!$F80,"")</f>
        <v/>
      </c>
      <c r="U72" s="43" t="str">
        <f>IF(AND(Mileage!$B80&gt;=U$9,Mileage!$B80&lt;=U$10),Mileage!$F80,"")</f>
        <v/>
      </c>
      <c r="V72" s="43" t="str">
        <f>IF(AND(Mileage!$B80&gt;=V$9,Mileage!$B80&lt;=V$10),Mileage!$F80,"")</f>
        <v/>
      </c>
      <c r="W72" s="48" t="str">
        <f>IF(AND(Mileage!$B80&gt;=W$9,Mileage!$B80&lt;=W$10),Mileage!$F80,"")</f>
        <v/>
      </c>
    </row>
    <row r="73" spans="1:23" ht="15.75" customHeight="1">
      <c r="A73" s="79"/>
      <c r="B73" s="34"/>
      <c r="C73" s="34"/>
      <c r="D73" s="34"/>
      <c r="E73" s="34"/>
      <c r="F73" s="34"/>
      <c r="G73" s="34"/>
      <c r="H73" s="34"/>
      <c r="I73" s="34"/>
      <c r="J73" s="50" t="s">
        <v>102</v>
      </c>
      <c r="K73" s="51" t="str">
        <f>IF(AND(Mileage!$B81&gt;=K$9,Mileage!$B81&lt;=K$10),Mileage!$F81,"")</f>
        <v/>
      </c>
      <c r="L73" s="43" t="str">
        <f>IF(AND(Mileage!$B81&gt;=L$9,Mileage!$B81&lt;=L$10),Mileage!$F81,"")</f>
        <v/>
      </c>
      <c r="M73" s="43" t="str">
        <f>IF(AND(Mileage!$B81&gt;=M$9,Mileage!$B81&lt;=M$10),Mileage!$F81,"")</f>
        <v/>
      </c>
      <c r="N73" s="43" t="str">
        <f>IF(AND(Mileage!$B81&gt;=N$9,Mileage!$B81&lt;=N$10),Mileage!$F81,"")</f>
        <v/>
      </c>
      <c r="O73" s="43" t="str">
        <f>IF(AND(Mileage!$B81&gt;=O$9,Mileage!$B81&lt;=O$10),Mileage!$F81,"")</f>
        <v/>
      </c>
      <c r="P73" s="43" t="str">
        <f>IF(AND(Mileage!$B81&gt;=P$9,Mileage!$B81&lt;=P$10),Mileage!$F81,"")</f>
        <v/>
      </c>
      <c r="Q73" s="43" t="str">
        <f>IF(AND(Mileage!$B81&gt;=Q$9,Mileage!$B81&lt;=Q$10),Mileage!$F81,"")</f>
        <v/>
      </c>
      <c r="R73" s="43" t="str">
        <f>IF(AND(Mileage!$B81&gt;=R$9,Mileage!$B81&lt;=R$10),Mileage!$F81,"")</f>
        <v/>
      </c>
      <c r="S73" s="43" t="str">
        <f>IF(AND(Mileage!$B81&gt;=S$9,Mileage!$B81&lt;=S$10),Mileage!$F81,"")</f>
        <v/>
      </c>
      <c r="T73" s="43" t="str">
        <f>IF(AND(Mileage!$B81&gt;=T$9,Mileage!$B81&lt;=T$10),Mileage!$F81,"")</f>
        <v/>
      </c>
      <c r="U73" s="43" t="str">
        <f>IF(AND(Mileage!$B81&gt;=U$9,Mileage!$B81&lt;=U$10),Mileage!$F81,"")</f>
        <v/>
      </c>
      <c r="V73" s="43" t="str">
        <f>IF(AND(Mileage!$B81&gt;=V$9,Mileage!$B81&lt;=V$10),Mileage!$F81,"")</f>
        <v/>
      </c>
      <c r="W73" s="48" t="str">
        <f>IF(AND(Mileage!$B81&gt;=W$9,Mileage!$B81&lt;=W$10),Mileage!$F81,"")</f>
        <v/>
      </c>
    </row>
    <row r="74" spans="1:23" ht="15.75" customHeight="1">
      <c r="A74" s="79"/>
      <c r="B74" s="34"/>
      <c r="C74" s="34"/>
      <c r="D74" s="34"/>
      <c r="E74" s="34"/>
      <c r="F74" s="34"/>
      <c r="G74" s="34"/>
      <c r="H74" s="34"/>
      <c r="I74" s="34"/>
      <c r="J74" s="50" t="s">
        <v>103</v>
      </c>
      <c r="K74" s="51" t="str">
        <f>IF(AND(Mileage!$B82&gt;=K$9,Mileage!$B82&lt;=K$10),Mileage!$F82,"")</f>
        <v/>
      </c>
      <c r="L74" s="43" t="str">
        <f>IF(AND(Mileage!$B82&gt;=L$9,Mileage!$B82&lt;=L$10),Mileage!$F82,"")</f>
        <v/>
      </c>
      <c r="M74" s="43" t="str">
        <f>IF(AND(Mileage!$B82&gt;=M$9,Mileage!$B82&lt;=M$10),Mileage!$F82,"")</f>
        <v/>
      </c>
      <c r="N74" s="43" t="str">
        <f>IF(AND(Mileage!$B82&gt;=N$9,Mileage!$B82&lt;=N$10),Mileage!$F82,"")</f>
        <v/>
      </c>
      <c r="O74" s="43" t="str">
        <f>IF(AND(Mileage!$B82&gt;=O$9,Mileage!$B82&lt;=O$10),Mileage!$F82,"")</f>
        <v/>
      </c>
      <c r="P74" s="43" t="str">
        <f>IF(AND(Mileage!$B82&gt;=P$9,Mileage!$B82&lt;=P$10),Mileage!$F82,"")</f>
        <v/>
      </c>
      <c r="Q74" s="43" t="str">
        <f>IF(AND(Mileage!$B82&gt;=Q$9,Mileage!$B82&lt;=Q$10),Mileage!$F82,"")</f>
        <v/>
      </c>
      <c r="R74" s="43" t="str">
        <f>IF(AND(Mileage!$B82&gt;=R$9,Mileage!$B82&lt;=R$10),Mileage!$F82,"")</f>
        <v/>
      </c>
      <c r="S74" s="43" t="str">
        <f>IF(AND(Mileage!$B82&gt;=S$9,Mileage!$B82&lt;=S$10),Mileage!$F82,"")</f>
        <v/>
      </c>
      <c r="T74" s="43" t="str">
        <f>IF(AND(Mileage!$B82&gt;=T$9,Mileage!$B82&lt;=T$10),Mileage!$F82,"")</f>
        <v/>
      </c>
      <c r="U74" s="43" t="str">
        <f>IF(AND(Mileage!$B82&gt;=U$9,Mileage!$B82&lt;=U$10),Mileage!$F82,"")</f>
        <v/>
      </c>
      <c r="V74" s="43" t="str">
        <f>IF(AND(Mileage!$B82&gt;=V$9,Mileage!$B82&lt;=V$10),Mileage!$F82,"")</f>
        <v/>
      </c>
      <c r="W74" s="48" t="str">
        <f>IF(AND(Mileage!$B82&gt;=W$9,Mileage!$B82&lt;=W$10),Mileage!$F82,"")</f>
        <v/>
      </c>
    </row>
    <row r="75" spans="1:23" ht="15.75" customHeight="1">
      <c r="A75" s="79"/>
      <c r="B75" s="34"/>
      <c r="C75" s="34"/>
      <c r="D75" s="34"/>
      <c r="E75" s="34"/>
      <c r="F75" s="34"/>
      <c r="G75" s="34"/>
      <c r="H75" s="34"/>
      <c r="I75" s="34"/>
      <c r="J75" s="50" t="s">
        <v>104</v>
      </c>
      <c r="K75" s="51" t="str">
        <f>IF(AND(Mileage!$B83&gt;=K$9,Mileage!$B83&lt;=K$10),Mileage!$F83,"")</f>
        <v/>
      </c>
      <c r="L75" s="43" t="str">
        <f>IF(AND(Mileage!$B83&gt;=L$9,Mileage!$B83&lt;=L$10),Mileage!$F83,"")</f>
        <v/>
      </c>
      <c r="M75" s="43" t="str">
        <f>IF(AND(Mileage!$B83&gt;=M$9,Mileage!$B83&lt;=M$10),Mileage!$F83,"")</f>
        <v/>
      </c>
      <c r="N75" s="43" t="str">
        <f>IF(AND(Mileage!$B83&gt;=N$9,Mileage!$B83&lt;=N$10),Mileage!$F83,"")</f>
        <v/>
      </c>
      <c r="O75" s="43" t="str">
        <f>IF(AND(Mileage!$B83&gt;=O$9,Mileage!$B83&lt;=O$10),Mileage!$F83,"")</f>
        <v/>
      </c>
      <c r="P75" s="43" t="str">
        <f>IF(AND(Mileage!$B83&gt;=P$9,Mileage!$B83&lt;=P$10),Mileage!$F83,"")</f>
        <v/>
      </c>
      <c r="Q75" s="43" t="str">
        <f>IF(AND(Mileage!$B83&gt;=Q$9,Mileage!$B83&lt;=Q$10),Mileage!$F83,"")</f>
        <v/>
      </c>
      <c r="R75" s="43" t="str">
        <f>IF(AND(Mileage!$B83&gt;=R$9,Mileage!$B83&lt;=R$10),Mileage!$F83,"")</f>
        <v/>
      </c>
      <c r="S75" s="43" t="str">
        <f>IF(AND(Mileage!$B83&gt;=S$9,Mileage!$B83&lt;=S$10),Mileage!$F83,"")</f>
        <v/>
      </c>
      <c r="T75" s="43" t="str">
        <f>IF(AND(Mileage!$B83&gt;=T$9,Mileage!$B83&lt;=T$10),Mileage!$F83,"")</f>
        <v/>
      </c>
      <c r="U75" s="43" t="str">
        <f>IF(AND(Mileage!$B83&gt;=U$9,Mileage!$B83&lt;=U$10),Mileage!$F83,"")</f>
        <v/>
      </c>
      <c r="V75" s="43" t="str">
        <f>IF(AND(Mileage!$B83&gt;=V$9,Mileage!$B83&lt;=V$10),Mileage!$F83,"")</f>
        <v/>
      </c>
      <c r="W75" s="48" t="str">
        <f>IF(AND(Mileage!$B83&gt;=W$9,Mileage!$B83&lt;=W$10),Mileage!$F83,"")</f>
        <v/>
      </c>
    </row>
    <row r="76" spans="1:23" ht="15.75" customHeight="1">
      <c r="A76" s="79"/>
      <c r="B76" s="34"/>
      <c r="C76" s="34"/>
      <c r="D76" s="34"/>
      <c r="E76" s="34"/>
      <c r="F76" s="34"/>
      <c r="G76" s="34"/>
      <c r="H76" s="34"/>
      <c r="I76" s="34"/>
      <c r="J76" s="50" t="s">
        <v>105</v>
      </c>
      <c r="K76" s="51" t="str">
        <f>IF(AND(Mileage!$B84&gt;=K$9,Mileage!$B84&lt;=K$10),Mileage!$F84,"")</f>
        <v/>
      </c>
      <c r="L76" s="43" t="str">
        <f>IF(AND(Mileage!$B84&gt;=L$9,Mileage!$B84&lt;=L$10),Mileage!$F84,"")</f>
        <v/>
      </c>
      <c r="M76" s="43" t="str">
        <f>IF(AND(Mileage!$B84&gt;=M$9,Mileage!$B84&lt;=M$10),Mileage!$F84,"")</f>
        <v/>
      </c>
      <c r="N76" s="43" t="str">
        <f>IF(AND(Mileage!$B84&gt;=N$9,Mileage!$B84&lt;=N$10),Mileage!$F84,"")</f>
        <v/>
      </c>
      <c r="O76" s="43" t="str">
        <f>IF(AND(Mileage!$B84&gt;=O$9,Mileage!$B84&lt;=O$10),Mileage!$F84,"")</f>
        <v/>
      </c>
      <c r="P76" s="43" t="str">
        <f>IF(AND(Mileage!$B84&gt;=P$9,Mileage!$B84&lt;=P$10),Mileage!$F84,"")</f>
        <v/>
      </c>
      <c r="Q76" s="43" t="str">
        <f>IF(AND(Mileage!$B84&gt;=Q$9,Mileage!$B84&lt;=Q$10),Mileage!$F84,"")</f>
        <v/>
      </c>
      <c r="R76" s="43" t="str">
        <f>IF(AND(Mileage!$B84&gt;=R$9,Mileage!$B84&lt;=R$10),Mileage!$F84,"")</f>
        <v/>
      </c>
      <c r="S76" s="43" t="str">
        <f>IF(AND(Mileage!$B84&gt;=S$9,Mileage!$B84&lt;=S$10),Mileage!$F84,"")</f>
        <v/>
      </c>
      <c r="T76" s="43" t="str">
        <f>IF(AND(Mileage!$B84&gt;=T$9,Mileage!$B84&lt;=T$10),Mileage!$F84,"")</f>
        <v/>
      </c>
      <c r="U76" s="43" t="str">
        <f>IF(AND(Mileage!$B84&gt;=U$9,Mileage!$B84&lt;=U$10),Mileage!$F84,"")</f>
        <v/>
      </c>
      <c r="V76" s="43" t="str">
        <f>IF(AND(Mileage!$B84&gt;=V$9,Mileage!$B84&lt;=V$10),Mileage!$F84,"")</f>
        <v/>
      </c>
      <c r="W76" s="48" t="str">
        <f>IF(AND(Mileage!$B84&gt;=W$9,Mileage!$B84&lt;=W$10),Mileage!$F84,"")</f>
        <v/>
      </c>
    </row>
    <row r="77" spans="1:23" ht="15.75" customHeight="1">
      <c r="A77" s="79"/>
      <c r="B77" s="34"/>
      <c r="C77" s="34"/>
      <c r="D77" s="34"/>
      <c r="E77" s="34"/>
      <c r="F77" s="34"/>
      <c r="G77" s="34"/>
      <c r="H77" s="34"/>
      <c r="I77" s="34"/>
      <c r="J77" s="50" t="s">
        <v>106</v>
      </c>
      <c r="K77" s="51" t="str">
        <f>IF(AND(Mileage!$B85&gt;=K$9,Mileage!$B85&lt;=K$10),Mileage!$F85,"")</f>
        <v/>
      </c>
      <c r="L77" s="43" t="str">
        <f>IF(AND(Mileage!$B85&gt;=L$9,Mileage!$B85&lt;=L$10),Mileage!$F85,"")</f>
        <v/>
      </c>
      <c r="M77" s="43" t="str">
        <f>IF(AND(Mileage!$B85&gt;=M$9,Mileage!$B85&lt;=M$10),Mileage!$F85,"")</f>
        <v/>
      </c>
      <c r="N77" s="43" t="str">
        <f>IF(AND(Mileage!$B85&gt;=N$9,Mileage!$B85&lt;=N$10),Mileage!$F85,"")</f>
        <v/>
      </c>
      <c r="O77" s="43" t="str">
        <f>IF(AND(Mileage!$B85&gt;=O$9,Mileage!$B85&lt;=O$10),Mileage!$F85,"")</f>
        <v/>
      </c>
      <c r="P77" s="43" t="str">
        <f>IF(AND(Mileage!$B85&gt;=P$9,Mileage!$B85&lt;=P$10),Mileage!$F85,"")</f>
        <v/>
      </c>
      <c r="Q77" s="43" t="str">
        <f>IF(AND(Mileage!$B85&gt;=Q$9,Mileage!$B85&lt;=Q$10),Mileage!$F85,"")</f>
        <v/>
      </c>
      <c r="R77" s="43" t="str">
        <f>IF(AND(Mileage!$B85&gt;=R$9,Mileage!$B85&lt;=R$10),Mileage!$F85,"")</f>
        <v/>
      </c>
      <c r="S77" s="43" t="str">
        <f>IF(AND(Mileage!$B85&gt;=S$9,Mileage!$B85&lt;=S$10),Mileage!$F85,"")</f>
        <v/>
      </c>
      <c r="T77" s="43" t="str">
        <f>IF(AND(Mileage!$B85&gt;=T$9,Mileage!$B85&lt;=T$10),Mileage!$F85,"")</f>
        <v/>
      </c>
      <c r="U77" s="43" t="str">
        <f>IF(AND(Mileage!$B85&gt;=U$9,Mileage!$B85&lt;=U$10),Mileage!$F85,"")</f>
        <v/>
      </c>
      <c r="V77" s="43" t="str">
        <f>IF(AND(Mileage!$B85&gt;=V$9,Mileage!$B85&lt;=V$10),Mileage!$F85,"")</f>
        <v/>
      </c>
      <c r="W77" s="48" t="str">
        <f>IF(AND(Mileage!$B85&gt;=W$9,Mileage!$B85&lt;=W$10),Mileage!$F85,"")</f>
        <v/>
      </c>
    </row>
    <row r="78" spans="1:23" ht="15.75" customHeight="1">
      <c r="A78" s="79"/>
      <c r="B78" s="34"/>
      <c r="C78" s="34"/>
      <c r="D78" s="34"/>
      <c r="E78" s="34"/>
      <c r="F78" s="34"/>
      <c r="G78" s="34"/>
      <c r="H78" s="34"/>
      <c r="I78" s="34"/>
      <c r="J78" s="50" t="s">
        <v>107</v>
      </c>
      <c r="K78" s="51" t="str">
        <f>IF(AND(Mileage!$B86&gt;=K$9,Mileage!$B86&lt;=K$10),Mileage!$F86,"")</f>
        <v/>
      </c>
      <c r="L78" s="43" t="str">
        <f>IF(AND(Mileage!$B86&gt;=L$9,Mileage!$B86&lt;=L$10),Mileage!$F86,"")</f>
        <v/>
      </c>
      <c r="M78" s="43" t="str">
        <f>IF(AND(Mileage!$B86&gt;=M$9,Mileage!$B86&lt;=M$10),Mileage!$F86,"")</f>
        <v/>
      </c>
      <c r="N78" s="43" t="str">
        <f>IF(AND(Mileage!$B86&gt;=N$9,Mileage!$B86&lt;=N$10),Mileage!$F86,"")</f>
        <v/>
      </c>
      <c r="O78" s="43" t="str">
        <f>IF(AND(Mileage!$B86&gt;=O$9,Mileage!$B86&lt;=O$10),Mileage!$F86,"")</f>
        <v/>
      </c>
      <c r="P78" s="43" t="str">
        <f>IF(AND(Mileage!$B86&gt;=P$9,Mileage!$B86&lt;=P$10),Mileage!$F86,"")</f>
        <v/>
      </c>
      <c r="Q78" s="43" t="str">
        <f>IF(AND(Mileage!$B86&gt;=Q$9,Mileage!$B86&lt;=Q$10),Mileage!$F86,"")</f>
        <v/>
      </c>
      <c r="R78" s="43" t="str">
        <f>IF(AND(Mileage!$B86&gt;=R$9,Mileage!$B86&lt;=R$10),Mileage!$F86,"")</f>
        <v/>
      </c>
      <c r="S78" s="43" t="str">
        <f>IF(AND(Mileage!$B86&gt;=S$9,Mileage!$B86&lt;=S$10),Mileage!$F86,"")</f>
        <v/>
      </c>
      <c r="T78" s="43" t="str">
        <f>IF(AND(Mileage!$B86&gt;=T$9,Mileage!$B86&lt;=T$10),Mileage!$F86,"")</f>
        <v/>
      </c>
      <c r="U78" s="43" t="str">
        <f>IF(AND(Mileage!$B86&gt;=U$9,Mileage!$B86&lt;=U$10),Mileage!$F86,"")</f>
        <v/>
      </c>
      <c r="V78" s="43" t="str">
        <f>IF(AND(Mileage!$B86&gt;=V$9,Mileage!$B86&lt;=V$10),Mileage!$F86,"")</f>
        <v/>
      </c>
      <c r="W78" s="48" t="str">
        <f>IF(AND(Mileage!$B86&gt;=W$9,Mileage!$B86&lt;=W$10),Mileage!$F86,"")</f>
        <v/>
      </c>
    </row>
    <row r="79" spans="1:23" ht="15.75" customHeight="1">
      <c r="A79" s="79"/>
      <c r="B79" s="34"/>
      <c r="C79" s="34"/>
      <c r="D79" s="34"/>
      <c r="E79" s="34"/>
      <c r="F79" s="34"/>
      <c r="G79" s="34"/>
      <c r="H79" s="34"/>
      <c r="I79" s="34"/>
      <c r="J79" s="50" t="s">
        <v>108</v>
      </c>
      <c r="K79" s="51" t="str">
        <f>IF(AND(Mileage!$B87&gt;=K$9,Mileage!$B87&lt;=K$10),Mileage!$F87,"")</f>
        <v/>
      </c>
      <c r="L79" s="43" t="str">
        <f>IF(AND(Mileage!$B87&gt;=L$9,Mileage!$B87&lt;=L$10),Mileage!$F87,"")</f>
        <v/>
      </c>
      <c r="M79" s="43" t="str">
        <f>IF(AND(Mileage!$B87&gt;=M$9,Mileage!$B87&lt;=M$10),Mileage!$F87,"")</f>
        <v/>
      </c>
      <c r="N79" s="43" t="str">
        <f>IF(AND(Mileage!$B87&gt;=N$9,Mileage!$B87&lt;=N$10),Mileage!$F87,"")</f>
        <v/>
      </c>
      <c r="O79" s="43" t="str">
        <f>IF(AND(Mileage!$B87&gt;=O$9,Mileage!$B87&lt;=O$10),Mileage!$F87,"")</f>
        <v/>
      </c>
      <c r="P79" s="43" t="str">
        <f>IF(AND(Mileage!$B87&gt;=P$9,Mileage!$B87&lt;=P$10),Mileage!$F87,"")</f>
        <v/>
      </c>
      <c r="Q79" s="43" t="str">
        <f>IF(AND(Mileage!$B87&gt;=Q$9,Mileage!$B87&lt;=Q$10),Mileage!$F87,"")</f>
        <v/>
      </c>
      <c r="R79" s="43" t="str">
        <f>IF(AND(Mileage!$B87&gt;=R$9,Mileage!$B87&lt;=R$10),Mileage!$F87,"")</f>
        <v/>
      </c>
      <c r="S79" s="43" t="str">
        <f>IF(AND(Mileage!$B87&gt;=S$9,Mileage!$B87&lt;=S$10),Mileage!$F87,"")</f>
        <v/>
      </c>
      <c r="T79" s="43" t="str">
        <f>IF(AND(Mileage!$B87&gt;=T$9,Mileage!$B87&lt;=T$10),Mileage!$F87,"")</f>
        <v/>
      </c>
      <c r="U79" s="43" t="str">
        <f>IF(AND(Mileage!$B87&gt;=U$9,Mileage!$B87&lt;=U$10),Mileage!$F87,"")</f>
        <v/>
      </c>
      <c r="V79" s="43" t="str">
        <f>IF(AND(Mileage!$B87&gt;=V$9,Mileage!$B87&lt;=V$10),Mileage!$F87,"")</f>
        <v/>
      </c>
      <c r="W79" s="48" t="str">
        <f>IF(AND(Mileage!$B87&gt;=W$9,Mileage!$B87&lt;=W$10),Mileage!$F87,"")</f>
        <v/>
      </c>
    </row>
    <row r="80" spans="1:23" ht="15.75" customHeight="1">
      <c r="A80" s="79"/>
      <c r="B80" s="34"/>
      <c r="C80" s="34"/>
      <c r="D80" s="34"/>
      <c r="E80" s="34"/>
      <c r="F80" s="34"/>
      <c r="G80" s="34"/>
      <c r="H80" s="34"/>
      <c r="I80" s="34"/>
      <c r="J80" s="50" t="s">
        <v>109</v>
      </c>
      <c r="K80" s="51" t="str">
        <f>IF(AND(Mileage!$B88&gt;=K$9,Mileage!$B88&lt;=K$10),Mileage!$F88,"")</f>
        <v/>
      </c>
      <c r="L80" s="43" t="str">
        <f>IF(AND(Mileage!$B88&gt;=L$9,Mileage!$B88&lt;=L$10),Mileage!$F88,"")</f>
        <v/>
      </c>
      <c r="M80" s="43" t="str">
        <f>IF(AND(Mileage!$B88&gt;=M$9,Mileage!$B88&lt;=M$10),Mileage!$F88,"")</f>
        <v/>
      </c>
      <c r="N80" s="43" t="str">
        <f>IF(AND(Mileage!$B88&gt;=N$9,Mileage!$B88&lt;=N$10),Mileage!$F88,"")</f>
        <v/>
      </c>
      <c r="O80" s="43" t="str">
        <f>IF(AND(Mileage!$B88&gt;=O$9,Mileage!$B88&lt;=O$10),Mileage!$F88,"")</f>
        <v/>
      </c>
      <c r="P80" s="43" t="str">
        <f>IF(AND(Mileage!$B88&gt;=P$9,Mileage!$B88&lt;=P$10),Mileage!$F88,"")</f>
        <v/>
      </c>
      <c r="Q80" s="43" t="str">
        <f>IF(AND(Mileage!$B88&gt;=Q$9,Mileage!$B88&lt;=Q$10),Mileage!$F88,"")</f>
        <v/>
      </c>
      <c r="R80" s="43" t="str">
        <f>IF(AND(Mileage!$B88&gt;=R$9,Mileage!$B88&lt;=R$10),Mileage!$F88,"")</f>
        <v/>
      </c>
      <c r="S80" s="43" t="str">
        <f>IF(AND(Mileage!$B88&gt;=S$9,Mileage!$B88&lt;=S$10),Mileage!$F88,"")</f>
        <v/>
      </c>
      <c r="T80" s="43" t="str">
        <f>IF(AND(Mileage!$B88&gt;=T$9,Mileage!$B88&lt;=T$10),Mileage!$F88,"")</f>
        <v/>
      </c>
      <c r="U80" s="43" t="str">
        <f>IF(AND(Mileage!$B88&gt;=U$9,Mileage!$B88&lt;=U$10),Mileage!$F88,"")</f>
        <v/>
      </c>
      <c r="V80" s="43" t="str">
        <f>IF(AND(Mileage!$B88&gt;=V$9,Mileage!$B88&lt;=V$10),Mileage!$F88,"")</f>
        <v/>
      </c>
      <c r="W80" s="48" t="str">
        <f>IF(AND(Mileage!$B88&gt;=W$9,Mileage!$B88&lt;=W$10),Mileage!$F88,"")</f>
        <v/>
      </c>
    </row>
    <row r="81" spans="1:23" ht="15.75" customHeight="1">
      <c r="A81" s="79"/>
      <c r="B81" s="34"/>
      <c r="C81" s="34"/>
      <c r="D81" s="34"/>
      <c r="E81" s="34"/>
      <c r="F81" s="34"/>
      <c r="G81" s="34"/>
      <c r="H81" s="34"/>
      <c r="I81" s="34"/>
      <c r="J81" s="50" t="s">
        <v>110</v>
      </c>
      <c r="K81" s="51" t="str">
        <f>IF(AND(Mileage!$B89&gt;=K$9,Mileage!$B89&lt;=K$10),Mileage!$F89,"")</f>
        <v/>
      </c>
      <c r="L81" s="43" t="str">
        <f>IF(AND(Mileage!$B89&gt;=L$9,Mileage!$B89&lt;=L$10),Mileage!$F89,"")</f>
        <v/>
      </c>
      <c r="M81" s="43" t="str">
        <f>IF(AND(Mileage!$B89&gt;=M$9,Mileage!$B89&lt;=M$10),Mileage!$F89,"")</f>
        <v/>
      </c>
      <c r="N81" s="43" t="str">
        <f>IF(AND(Mileage!$B89&gt;=N$9,Mileage!$B89&lt;=N$10),Mileage!$F89,"")</f>
        <v/>
      </c>
      <c r="O81" s="43" t="str">
        <f>IF(AND(Mileage!$B89&gt;=O$9,Mileage!$B89&lt;=O$10),Mileage!$F89,"")</f>
        <v/>
      </c>
      <c r="P81" s="43" t="str">
        <f>IF(AND(Mileage!$B89&gt;=P$9,Mileage!$B89&lt;=P$10),Mileage!$F89,"")</f>
        <v/>
      </c>
      <c r="Q81" s="43" t="str">
        <f>IF(AND(Mileage!$B89&gt;=Q$9,Mileage!$B89&lt;=Q$10),Mileage!$F89,"")</f>
        <v/>
      </c>
      <c r="R81" s="43" t="str">
        <f>IF(AND(Mileage!$B89&gt;=R$9,Mileage!$B89&lt;=R$10),Mileage!$F89,"")</f>
        <v/>
      </c>
      <c r="S81" s="43" t="str">
        <f>IF(AND(Mileage!$B89&gt;=S$9,Mileage!$B89&lt;=S$10),Mileage!$F89,"")</f>
        <v/>
      </c>
      <c r="T81" s="43" t="str">
        <f>IF(AND(Mileage!$B89&gt;=T$9,Mileage!$B89&lt;=T$10),Mileage!$F89,"")</f>
        <v/>
      </c>
      <c r="U81" s="43" t="str">
        <f>IF(AND(Mileage!$B89&gt;=U$9,Mileage!$B89&lt;=U$10),Mileage!$F89,"")</f>
        <v/>
      </c>
      <c r="V81" s="43" t="str">
        <f>IF(AND(Mileage!$B89&gt;=V$9,Mileage!$B89&lt;=V$10),Mileage!$F89,"")</f>
        <v/>
      </c>
      <c r="W81" s="48" t="str">
        <f>IF(AND(Mileage!$B89&gt;=W$9,Mileage!$B89&lt;=W$10),Mileage!$F89,"")</f>
        <v/>
      </c>
    </row>
    <row r="82" spans="1:23" ht="15.75" customHeight="1">
      <c r="A82" s="79"/>
      <c r="B82" s="34"/>
      <c r="C82" s="34"/>
      <c r="D82" s="34"/>
      <c r="E82" s="34"/>
      <c r="F82" s="34"/>
      <c r="G82" s="34"/>
      <c r="H82" s="34"/>
      <c r="I82" s="34"/>
      <c r="J82" s="50" t="s">
        <v>111</v>
      </c>
      <c r="K82" s="51" t="str">
        <f>IF(AND(Mileage!$B90&gt;=K$9,Mileage!$B90&lt;=K$10),Mileage!$F90,"")</f>
        <v/>
      </c>
      <c r="L82" s="43" t="str">
        <f>IF(AND(Mileage!$B90&gt;=L$9,Mileage!$B90&lt;=L$10),Mileage!$F90,"")</f>
        <v/>
      </c>
      <c r="M82" s="43" t="str">
        <f>IF(AND(Mileage!$B90&gt;=M$9,Mileage!$B90&lt;=M$10),Mileage!$F90,"")</f>
        <v/>
      </c>
      <c r="N82" s="43" t="str">
        <f>IF(AND(Mileage!$B90&gt;=N$9,Mileage!$B90&lt;=N$10),Mileage!$F90,"")</f>
        <v/>
      </c>
      <c r="O82" s="43" t="str">
        <f>IF(AND(Mileage!$B90&gt;=O$9,Mileage!$B90&lt;=O$10),Mileage!$F90,"")</f>
        <v/>
      </c>
      <c r="P82" s="43" t="str">
        <f>IF(AND(Mileage!$B90&gt;=P$9,Mileage!$B90&lt;=P$10),Mileage!$F90,"")</f>
        <v/>
      </c>
      <c r="Q82" s="43" t="str">
        <f>IF(AND(Mileage!$B90&gt;=Q$9,Mileage!$B90&lt;=Q$10),Mileage!$F90,"")</f>
        <v/>
      </c>
      <c r="R82" s="43" t="str">
        <f>IF(AND(Mileage!$B90&gt;=R$9,Mileage!$B90&lt;=R$10),Mileage!$F90,"")</f>
        <v/>
      </c>
      <c r="S82" s="43" t="str">
        <f>IF(AND(Mileage!$B90&gt;=S$9,Mileage!$B90&lt;=S$10),Mileage!$F90,"")</f>
        <v/>
      </c>
      <c r="T82" s="43" t="str">
        <f>IF(AND(Mileage!$B90&gt;=T$9,Mileage!$B90&lt;=T$10),Mileage!$F90,"")</f>
        <v/>
      </c>
      <c r="U82" s="43" t="str">
        <f>IF(AND(Mileage!$B90&gt;=U$9,Mileage!$B90&lt;=U$10),Mileage!$F90,"")</f>
        <v/>
      </c>
      <c r="V82" s="43" t="str">
        <f>IF(AND(Mileage!$B90&gt;=V$9,Mileage!$B90&lt;=V$10),Mileage!$F90,"")</f>
        <v/>
      </c>
      <c r="W82" s="48" t="str">
        <f>IF(AND(Mileage!$B90&gt;=W$9,Mileage!$B90&lt;=W$10),Mileage!$F90,"")</f>
        <v/>
      </c>
    </row>
    <row r="83" spans="1:23" ht="15.75" customHeight="1">
      <c r="A83" s="79"/>
      <c r="B83" s="34"/>
      <c r="C83" s="34"/>
      <c r="D83" s="34"/>
      <c r="E83" s="34"/>
      <c r="F83" s="34"/>
      <c r="G83" s="34"/>
      <c r="H83" s="34"/>
      <c r="I83" s="34"/>
      <c r="J83" s="50" t="s">
        <v>112</v>
      </c>
      <c r="K83" s="51" t="str">
        <f>IF(AND(Mileage!$B91&gt;=K$9,Mileage!$B91&lt;=K$10),Mileage!$F91,"")</f>
        <v/>
      </c>
      <c r="L83" s="43" t="str">
        <f>IF(AND(Mileage!$B91&gt;=L$9,Mileage!$B91&lt;=L$10),Mileage!$F91,"")</f>
        <v/>
      </c>
      <c r="M83" s="43" t="str">
        <f>IF(AND(Mileage!$B91&gt;=M$9,Mileage!$B91&lt;=M$10),Mileage!$F91,"")</f>
        <v/>
      </c>
      <c r="N83" s="43" t="str">
        <f>IF(AND(Mileage!$B91&gt;=N$9,Mileage!$B91&lt;=N$10),Mileage!$F91,"")</f>
        <v/>
      </c>
      <c r="O83" s="43" t="str">
        <f>IF(AND(Mileage!$B91&gt;=O$9,Mileage!$B91&lt;=O$10),Mileage!$F91,"")</f>
        <v/>
      </c>
      <c r="P83" s="43" t="str">
        <f>IF(AND(Mileage!$B91&gt;=P$9,Mileage!$B91&lt;=P$10),Mileage!$F91,"")</f>
        <v/>
      </c>
      <c r="Q83" s="43" t="str">
        <f>IF(AND(Mileage!$B91&gt;=Q$9,Mileage!$B91&lt;=Q$10),Mileage!$F91,"")</f>
        <v/>
      </c>
      <c r="R83" s="43" t="str">
        <f>IF(AND(Mileage!$B91&gt;=R$9,Mileage!$B91&lt;=R$10),Mileage!$F91,"")</f>
        <v/>
      </c>
      <c r="S83" s="43" t="str">
        <f>IF(AND(Mileage!$B91&gt;=S$9,Mileage!$B91&lt;=S$10),Mileage!$F91,"")</f>
        <v/>
      </c>
      <c r="T83" s="43" t="str">
        <f>IF(AND(Mileage!$B91&gt;=T$9,Mileage!$B91&lt;=T$10),Mileage!$F91,"")</f>
        <v/>
      </c>
      <c r="U83" s="43" t="str">
        <f>IF(AND(Mileage!$B91&gt;=U$9,Mileage!$B91&lt;=U$10),Mileage!$F91,"")</f>
        <v/>
      </c>
      <c r="V83" s="43" t="str">
        <f>IF(AND(Mileage!$B91&gt;=V$9,Mileage!$B91&lt;=V$10),Mileage!$F91,"")</f>
        <v/>
      </c>
      <c r="W83" s="48" t="str">
        <f>IF(AND(Mileage!$B91&gt;=W$9,Mileage!$B91&lt;=W$10),Mileage!$F91,"")</f>
        <v/>
      </c>
    </row>
    <row r="84" spans="1:23" ht="15.75" customHeight="1">
      <c r="A84" s="79"/>
      <c r="B84" s="34"/>
      <c r="C84" s="34"/>
      <c r="D84" s="34"/>
      <c r="E84" s="34"/>
      <c r="F84" s="34"/>
      <c r="G84" s="34"/>
      <c r="H84" s="34"/>
      <c r="I84" s="34"/>
      <c r="J84" s="50" t="s">
        <v>113</v>
      </c>
      <c r="K84" s="51" t="str">
        <f>IF(AND(Mileage!$B92&gt;=K$9,Mileage!$B92&lt;=K$10),Mileage!$F92,"")</f>
        <v/>
      </c>
      <c r="L84" s="43" t="str">
        <f>IF(AND(Mileage!$B92&gt;=L$9,Mileage!$B92&lt;=L$10),Mileage!$F92,"")</f>
        <v/>
      </c>
      <c r="M84" s="43" t="str">
        <f>IF(AND(Mileage!$B92&gt;=M$9,Mileage!$B92&lt;=M$10),Mileage!$F92,"")</f>
        <v/>
      </c>
      <c r="N84" s="43" t="str">
        <f>IF(AND(Mileage!$B92&gt;=N$9,Mileage!$B92&lt;=N$10),Mileage!$F92,"")</f>
        <v/>
      </c>
      <c r="O84" s="43" t="str">
        <f>IF(AND(Mileage!$B92&gt;=O$9,Mileage!$B92&lt;=O$10),Mileage!$F92,"")</f>
        <v/>
      </c>
      <c r="P84" s="43" t="str">
        <f>IF(AND(Mileage!$B92&gt;=P$9,Mileage!$B92&lt;=P$10),Mileage!$F92,"")</f>
        <v/>
      </c>
      <c r="Q84" s="43" t="str">
        <f>IF(AND(Mileage!$B92&gt;=Q$9,Mileage!$B92&lt;=Q$10),Mileage!$F92,"")</f>
        <v/>
      </c>
      <c r="R84" s="43" t="str">
        <f>IF(AND(Mileage!$B92&gt;=R$9,Mileage!$B92&lt;=R$10),Mileage!$F92,"")</f>
        <v/>
      </c>
      <c r="S84" s="43" t="str">
        <f>IF(AND(Mileage!$B92&gt;=S$9,Mileage!$B92&lt;=S$10),Mileage!$F92,"")</f>
        <v/>
      </c>
      <c r="T84" s="43" t="str">
        <f>IF(AND(Mileage!$B92&gt;=T$9,Mileage!$B92&lt;=T$10),Mileage!$F92,"")</f>
        <v/>
      </c>
      <c r="U84" s="43" t="str">
        <f>IF(AND(Mileage!$B92&gt;=U$9,Mileage!$B92&lt;=U$10),Mileage!$F92,"")</f>
        <v/>
      </c>
      <c r="V84" s="43" t="str">
        <f>IF(AND(Mileage!$B92&gt;=V$9,Mileage!$B92&lt;=V$10),Mileage!$F92,"")</f>
        <v/>
      </c>
      <c r="W84" s="48" t="str">
        <f>IF(AND(Mileage!$B92&gt;=W$9,Mileage!$B92&lt;=W$10),Mileage!$F92,"")</f>
        <v/>
      </c>
    </row>
    <row r="85" spans="1:23" ht="15.75" customHeight="1">
      <c r="A85" s="79"/>
      <c r="B85" s="34"/>
      <c r="C85" s="34"/>
      <c r="D85" s="34"/>
      <c r="E85" s="34"/>
      <c r="F85" s="34"/>
      <c r="G85" s="34"/>
      <c r="H85" s="34"/>
      <c r="I85" s="34"/>
      <c r="J85" s="50" t="s">
        <v>114</v>
      </c>
      <c r="K85" s="51" t="str">
        <f>IF(AND(Mileage!$B93&gt;=K$9,Mileage!$B93&lt;=K$10),Mileage!$F93,"")</f>
        <v/>
      </c>
      <c r="L85" s="43" t="str">
        <f>IF(AND(Mileage!$B93&gt;=L$9,Mileage!$B93&lt;=L$10),Mileage!$F93,"")</f>
        <v/>
      </c>
      <c r="M85" s="43" t="str">
        <f>IF(AND(Mileage!$B93&gt;=M$9,Mileage!$B93&lt;=M$10),Mileage!$F93,"")</f>
        <v/>
      </c>
      <c r="N85" s="43" t="str">
        <f>IF(AND(Mileage!$B93&gt;=N$9,Mileage!$B93&lt;=N$10),Mileage!$F93,"")</f>
        <v/>
      </c>
      <c r="O85" s="43" t="str">
        <f>IF(AND(Mileage!$B93&gt;=O$9,Mileage!$B93&lt;=O$10),Mileage!$F93,"")</f>
        <v/>
      </c>
      <c r="P85" s="43" t="str">
        <f>IF(AND(Mileage!$B93&gt;=P$9,Mileage!$B93&lt;=P$10),Mileage!$F93,"")</f>
        <v/>
      </c>
      <c r="Q85" s="43" t="str">
        <f>IF(AND(Mileage!$B93&gt;=Q$9,Mileage!$B93&lt;=Q$10),Mileage!$F93,"")</f>
        <v/>
      </c>
      <c r="R85" s="43" t="str">
        <f>IF(AND(Mileage!$B93&gt;=R$9,Mileage!$B93&lt;=R$10),Mileage!$F93,"")</f>
        <v/>
      </c>
      <c r="S85" s="43" t="str">
        <f>IF(AND(Mileage!$B93&gt;=S$9,Mileage!$B93&lt;=S$10),Mileage!$F93,"")</f>
        <v/>
      </c>
      <c r="T85" s="43" t="str">
        <f>IF(AND(Mileage!$B93&gt;=T$9,Mileage!$B93&lt;=T$10),Mileage!$F93,"")</f>
        <v/>
      </c>
      <c r="U85" s="43" t="str">
        <f>IF(AND(Mileage!$B93&gt;=U$9,Mileage!$B93&lt;=U$10),Mileage!$F93,"")</f>
        <v/>
      </c>
      <c r="V85" s="43" t="str">
        <f>IF(AND(Mileage!$B93&gt;=V$9,Mileage!$B93&lt;=V$10),Mileage!$F93,"")</f>
        <v/>
      </c>
      <c r="W85" s="48" t="str">
        <f>IF(AND(Mileage!$B93&gt;=W$9,Mileage!$B93&lt;=W$10),Mileage!$F93,"")</f>
        <v/>
      </c>
    </row>
    <row r="86" spans="1:23" ht="15.75" customHeight="1">
      <c r="A86" s="79"/>
      <c r="B86" s="34"/>
      <c r="C86" s="34"/>
      <c r="D86" s="34"/>
      <c r="E86" s="34"/>
      <c r="F86" s="34"/>
      <c r="G86" s="34"/>
      <c r="H86" s="34"/>
      <c r="I86" s="34"/>
      <c r="J86" s="50" t="s">
        <v>115</v>
      </c>
      <c r="K86" s="51" t="str">
        <f>IF(AND(Mileage!$B94&gt;=K$9,Mileage!$B94&lt;=K$10),Mileage!$F94,"")</f>
        <v/>
      </c>
      <c r="L86" s="43" t="str">
        <f>IF(AND(Mileage!$B94&gt;=L$9,Mileage!$B94&lt;=L$10),Mileage!$F94,"")</f>
        <v/>
      </c>
      <c r="M86" s="43" t="str">
        <f>IF(AND(Mileage!$B94&gt;=M$9,Mileage!$B94&lt;=M$10),Mileage!$F94,"")</f>
        <v/>
      </c>
      <c r="N86" s="43" t="str">
        <f>IF(AND(Mileage!$B94&gt;=N$9,Mileage!$B94&lt;=N$10),Mileage!$F94,"")</f>
        <v/>
      </c>
      <c r="O86" s="43" t="str">
        <f>IF(AND(Mileage!$B94&gt;=O$9,Mileage!$B94&lt;=O$10),Mileage!$F94,"")</f>
        <v/>
      </c>
      <c r="P86" s="43" t="str">
        <f>IF(AND(Mileage!$B94&gt;=P$9,Mileage!$B94&lt;=P$10),Mileage!$F94,"")</f>
        <v/>
      </c>
      <c r="Q86" s="43" t="str">
        <f>IF(AND(Mileage!$B94&gt;=Q$9,Mileage!$B94&lt;=Q$10),Mileage!$F94,"")</f>
        <v/>
      </c>
      <c r="R86" s="43" t="str">
        <f>IF(AND(Mileage!$B94&gt;=R$9,Mileage!$B94&lt;=R$10),Mileage!$F94,"")</f>
        <v/>
      </c>
      <c r="S86" s="43" t="str">
        <f>IF(AND(Mileage!$B94&gt;=S$9,Mileage!$B94&lt;=S$10),Mileage!$F94,"")</f>
        <v/>
      </c>
      <c r="T86" s="43" t="str">
        <f>IF(AND(Mileage!$B94&gt;=T$9,Mileage!$B94&lt;=T$10),Mileage!$F94,"")</f>
        <v/>
      </c>
      <c r="U86" s="43" t="str">
        <f>IF(AND(Mileage!$B94&gt;=U$9,Mileage!$B94&lt;=U$10),Mileage!$F94,"")</f>
        <v/>
      </c>
      <c r="V86" s="43" t="str">
        <f>IF(AND(Mileage!$B94&gt;=V$9,Mileage!$B94&lt;=V$10),Mileage!$F94,"")</f>
        <v/>
      </c>
      <c r="W86" s="48" t="str">
        <f>IF(AND(Mileage!$B94&gt;=W$9,Mileage!$B94&lt;=W$10),Mileage!$F94,"")</f>
        <v/>
      </c>
    </row>
    <row r="87" spans="1:23" ht="15.75" customHeight="1">
      <c r="A87" s="79"/>
      <c r="B87" s="34"/>
      <c r="C87" s="34"/>
      <c r="D87" s="34"/>
      <c r="E87" s="34"/>
      <c r="F87" s="34"/>
      <c r="G87" s="34"/>
      <c r="H87" s="34"/>
      <c r="I87" s="34"/>
      <c r="J87" s="50" t="s">
        <v>116</v>
      </c>
      <c r="K87" s="51" t="str">
        <f>IF(AND(Mileage!$B95&gt;=K$9,Mileage!$B95&lt;=K$10),Mileage!$F95,"")</f>
        <v/>
      </c>
      <c r="L87" s="43" t="str">
        <f>IF(AND(Mileage!$B95&gt;=L$9,Mileage!$B95&lt;=L$10),Mileage!$F95,"")</f>
        <v/>
      </c>
      <c r="M87" s="43" t="str">
        <f>IF(AND(Mileage!$B95&gt;=M$9,Mileage!$B95&lt;=M$10),Mileage!$F95,"")</f>
        <v/>
      </c>
      <c r="N87" s="43" t="str">
        <f>IF(AND(Mileage!$B95&gt;=N$9,Mileage!$B95&lt;=N$10),Mileage!$F95,"")</f>
        <v/>
      </c>
      <c r="O87" s="43" t="str">
        <f>IF(AND(Mileage!$B95&gt;=O$9,Mileage!$B95&lt;=O$10),Mileage!$F95,"")</f>
        <v/>
      </c>
      <c r="P87" s="43" t="str">
        <f>IF(AND(Mileage!$B95&gt;=P$9,Mileage!$B95&lt;=P$10),Mileage!$F95,"")</f>
        <v/>
      </c>
      <c r="Q87" s="43" t="str">
        <f>IF(AND(Mileage!$B95&gt;=Q$9,Mileage!$B95&lt;=Q$10),Mileage!$F95,"")</f>
        <v/>
      </c>
      <c r="R87" s="43" t="str">
        <f>IF(AND(Mileage!$B95&gt;=R$9,Mileage!$B95&lt;=R$10),Mileage!$F95,"")</f>
        <v/>
      </c>
      <c r="S87" s="43" t="str">
        <f>IF(AND(Mileage!$B95&gt;=S$9,Mileage!$B95&lt;=S$10),Mileage!$F95,"")</f>
        <v/>
      </c>
      <c r="T87" s="43" t="str">
        <f>IF(AND(Mileage!$B95&gt;=T$9,Mileage!$B95&lt;=T$10),Mileage!$F95,"")</f>
        <v/>
      </c>
      <c r="U87" s="43" t="str">
        <f>IF(AND(Mileage!$B95&gt;=U$9,Mileage!$B95&lt;=U$10),Mileage!$F95,"")</f>
        <v/>
      </c>
      <c r="V87" s="43" t="str">
        <f>IF(AND(Mileage!$B95&gt;=V$9,Mileage!$B95&lt;=V$10),Mileage!$F95,"")</f>
        <v/>
      </c>
      <c r="W87" s="48" t="str">
        <f>IF(AND(Mileage!$B95&gt;=W$9,Mileage!$B95&lt;=W$10),Mileage!$F95,"")</f>
        <v/>
      </c>
    </row>
    <row r="88" spans="1:23" ht="15.75" customHeight="1">
      <c r="A88" s="79"/>
      <c r="B88" s="34"/>
      <c r="C88" s="34"/>
      <c r="D88" s="34"/>
      <c r="E88" s="34"/>
      <c r="F88" s="34"/>
      <c r="G88" s="34"/>
      <c r="H88" s="34"/>
      <c r="I88" s="34"/>
      <c r="J88" s="50" t="s">
        <v>117</v>
      </c>
      <c r="K88" s="51" t="str">
        <f>IF(AND(Mileage!$B96&gt;=K$9,Mileage!$B96&lt;=K$10),Mileage!$F96,"")</f>
        <v/>
      </c>
      <c r="L88" s="43" t="str">
        <f>IF(AND(Mileage!$B96&gt;=L$9,Mileage!$B96&lt;=L$10),Mileage!$F96,"")</f>
        <v/>
      </c>
      <c r="M88" s="43" t="str">
        <f>IF(AND(Mileage!$B96&gt;=M$9,Mileage!$B96&lt;=M$10),Mileage!$F96,"")</f>
        <v/>
      </c>
      <c r="N88" s="43" t="str">
        <f>IF(AND(Mileage!$B96&gt;=N$9,Mileage!$B96&lt;=N$10),Mileage!$F96,"")</f>
        <v/>
      </c>
      <c r="O88" s="43" t="str">
        <f>IF(AND(Mileage!$B96&gt;=O$9,Mileage!$B96&lt;=O$10),Mileage!$F96,"")</f>
        <v/>
      </c>
      <c r="P88" s="43" t="str">
        <f>IF(AND(Mileage!$B96&gt;=P$9,Mileage!$B96&lt;=P$10),Mileage!$F96,"")</f>
        <v/>
      </c>
      <c r="Q88" s="43" t="str">
        <f>IF(AND(Mileage!$B96&gt;=Q$9,Mileage!$B96&lt;=Q$10),Mileage!$F96,"")</f>
        <v/>
      </c>
      <c r="R88" s="43" t="str">
        <f>IF(AND(Mileage!$B96&gt;=R$9,Mileage!$B96&lt;=R$10),Mileage!$F96,"")</f>
        <v/>
      </c>
      <c r="S88" s="43" t="str">
        <f>IF(AND(Mileage!$B96&gt;=S$9,Mileage!$B96&lt;=S$10),Mileage!$F96,"")</f>
        <v/>
      </c>
      <c r="T88" s="43" t="str">
        <f>IF(AND(Mileage!$B96&gt;=T$9,Mileage!$B96&lt;=T$10),Mileage!$F96,"")</f>
        <v/>
      </c>
      <c r="U88" s="43" t="str">
        <f>IF(AND(Mileage!$B96&gt;=U$9,Mileage!$B96&lt;=U$10),Mileage!$F96,"")</f>
        <v/>
      </c>
      <c r="V88" s="43" t="str">
        <f>IF(AND(Mileage!$B96&gt;=V$9,Mileage!$B96&lt;=V$10),Mileage!$F96,"")</f>
        <v/>
      </c>
      <c r="W88" s="48" t="str">
        <f>IF(AND(Mileage!$B96&gt;=W$9,Mileage!$B96&lt;=W$10),Mileage!$F96,"")</f>
        <v/>
      </c>
    </row>
    <row r="89" spans="1:23" ht="15.75" customHeight="1">
      <c r="A89" s="79"/>
      <c r="B89" s="34"/>
      <c r="C89" s="34"/>
      <c r="D89" s="34"/>
      <c r="E89" s="34"/>
      <c r="F89" s="34"/>
      <c r="G89" s="34"/>
      <c r="H89" s="34"/>
      <c r="I89" s="34"/>
      <c r="J89" s="50" t="s">
        <v>118</v>
      </c>
      <c r="K89" s="51" t="str">
        <f>IF(AND(Mileage!$B97&gt;=K$9,Mileage!$B97&lt;=K$10),Mileage!$F97,"")</f>
        <v/>
      </c>
      <c r="L89" s="43" t="str">
        <f>IF(AND(Mileage!$B97&gt;=L$9,Mileage!$B97&lt;=L$10),Mileage!$F97,"")</f>
        <v/>
      </c>
      <c r="M89" s="43" t="str">
        <f>IF(AND(Mileage!$B97&gt;=M$9,Mileage!$B97&lt;=M$10),Mileage!$F97,"")</f>
        <v/>
      </c>
      <c r="N89" s="43" t="str">
        <f>IF(AND(Mileage!$B97&gt;=N$9,Mileage!$B97&lt;=N$10),Mileage!$F97,"")</f>
        <v/>
      </c>
      <c r="O89" s="43" t="str">
        <f>IF(AND(Mileage!$B97&gt;=O$9,Mileage!$B97&lt;=O$10),Mileage!$F97,"")</f>
        <v/>
      </c>
      <c r="P89" s="43" t="str">
        <f>IF(AND(Mileage!$B97&gt;=P$9,Mileage!$B97&lt;=P$10),Mileage!$F97,"")</f>
        <v/>
      </c>
      <c r="Q89" s="43" t="str">
        <f>IF(AND(Mileage!$B97&gt;=Q$9,Mileage!$B97&lt;=Q$10),Mileage!$F97,"")</f>
        <v/>
      </c>
      <c r="R89" s="43" t="str">
        <f>IF(AND(Mileage!$B97&gt;=R$9,Mileage!$B97&lt;=R$10),Mileage!$F97,"")</f>
        <v/>
      </c>
      <c r="S89" s="43" t="str">
        <f>IF(AND(Mileage!$B97&gt;=S$9,Mileage!$B97&lt;=S$10),Mileage!$F97,"")</f>
        <v/>
      </c>
      <c r="T89" s="43" t="str">
        <f>IF(AND(Mileage!$B97&gt;=T$9,Mileage!$B97&lt;=T$10),Mileage!$F97,"")</f>
        <v/>
      </c>
      <c r="U89" s="43" t="str">
        <f>IF(AND(Mileage!$B97&gt;=U$9,Mileage!$B97&lt;=U$10),Mileage!$F97,"")</f>
        <v/>
      </c>
      <c r="V89" s="43" t="str">
        <f>IF(AND(Mileage!$B97&gt;=V$9,Mileage!$B97&lt;=V$10),Mileage!$F97,"")</f>
        <v/>
      </c>
      <c r="W89" s="48" t="str">
        <f>IF(AND(Mileage!$B97&gt;=W$9,Mileage!$B97&lt;=W$10),Mileage!$F97,"")</f>
        <v/>
      </c>
    </row>
    <row r="90" spans="1:23" ht="15.75" customHeight="1">
      <c r="A90" s="79"/>
      <c r="B90" s="34"/>
      <c r="C90" s="34"/>
      <c r="D90" s="34"/>
      <c r="E90" s="34"/>
      <c r="F90" s="34"/>
      <c r="G90" s="34"/>
      <c r="H90" s="34"/>
      <c r="I90" s="34"/>
      <c r="J90" s="50" t="s">
        <v>119</v>
      </c>
      <c r="K90" s="51" t="str">
        <f>IF(AND(Mileage!$B98&gt;=K$9,Mileage!$B98&lt;=K$10),Mileage!$F98,"")</f>
        <v/>
      </c>
      <c r="L90" s="43" t="str">
        <f>IF(AND(Mileage!$B98&gt;=L$9,Mileage!$B98&lt;=L$10),Mileage!$F98,"")</f>
        <v/>
      </c>
      <c r="M90" s="43" t="str">
        <f>IF(AND(Mileage!$B98&gt;=M$9,Mileage!$B98&lt;=M$10),Mileage!$F98,"")</f>
        <v/>
      </c>
      <c r="N90" s="43" t="str">
        <f>IF(AND(Mileage!$B98&gt;=N$9,Mileage!$B98&lt;=N$10),Mileage!$F98,"")</f>
        <v/>
      </c>
      <c r="O90" s="43" t="str">
        <f>IF(AND(Mileage!$B98&gt;=O$9,Mileage!$B98&lt;=O$10),Mileage!$F98,"")</f>
        <v/>
      </c>
      <c r="P90" s="43" t="str">
        <f>IF(AND(Mileage!$B98&gt;=P$9,Mileage!$B98&lt;=P$10),Mileage!$F98,"")</f>
        <v/>
      </c>
      <c r="Q90" s="43" t="str">
        <f>IF(AND(Mileage!$B98&gt;=Q$9,Mileage!$B98&lt;=Q$10),Mileage!$F98,"")</f>
        <v/>
      </c>
      <c r="R90" s="43" t="str">
        <f>IF(AND(Mileage!$B98&gt;=R$9,Mileage!$B98&lt;=R$10),Mileage!$F98,"")</f>
        <v/>
      </c>
      <c r="S90" s="43" t="str">
        <f>IF(AND(Mileage!$B98&gt;=S$9,Mileage!$B98&lt;=S$10),Mileage!$F98,"")</f>
        <v/>
      </c>
      <c r="T90" s="43" t="str">
        <f>IF(AND(Mileage!$B98&gt;=T$9,Mileage!$B98&lt;=T$10),Mileage!$F98,"")</f>
        <v/>
      </c>
      <c r="U90" s="43" t="str">
        <f>IF(AND(Mileage!$B98&gt;=U$9,Mileage!$B98&lt;=U$10),Mileage!$F98,"")</f>
        <v/>
      </c>
      <c r="V90" s="43" t="str">
        <f>IF(AND(Mileage!$B98&gt;=V$9,Mileage!$B98&lt;=V$10),Mileage!$F98,"")</f>
        <v/>
      </c>
      <c r="W90" s="48" t="str">
        <f>IF(AND(Mileage!$B98&gt;=W$9,Mileage!$B98&lt;=W$10),Mileage!$F98,"")</f>
        <v/>
      </c>
    </row>
    <row r="91" spans="1:23" ht="15.75" customHeight="1">
      <c r="A91" s="79"/>
      <c r="B91" s="34"/>
      <c r="C91" s="34"/>
      <c r="D91" s="34"/>
      <c r="E91" s="34"/>
      <c r="F91" s="34"/>
      <c r="G91" s="34"/>
      <c r="H91" s="34"/>
      <c r="I91" s="34"/>
      <c r="J91" s="50" t="s">
        <v>120</v>
      </c>
      <c r="K91" s="51" t="str">
        <f>IF(AND(Mileage!$B99&gt;=K$9,Mileage!$B99&lt;=K$10),Mileage!$F99,"")</f>
        <v/>
      </c>
      <c r="L91" s="43" t="str">
        <f>IF(AND(Mileage!$B99&gt;=L$9,Mileage!$B99&lt;=L$10),Mileage!$F99,"")</f>
        <v/>
      </c>
      <c r="M91" s="43" t="str">
        <f>IF(AND(Mileage!$B99&gt;=M$9,Mileage!$B99&lt;=M$10),Mileage!$F99,"")</f>
        <v/>
      </c>
      <c r="N91" s="43" t="str">
        <f>IF(AND(Mileage!$B99&gt;=N$9,Mileage!$B99&lt;=N$10),Mileage!$F99,"")</f>
        <v/>
      </c>
      <c r="O91" s="43" t="str">
        <f>IF(AND(Mileage!$B99&gt;=O$9,Mileage!$B99&lt;=O$10),Mileage!$F99,"")</f>
        <v/>
      </c>
      <c r="P91" s="43" t="str">
        <f>IF(AND(Mileage!$B99&gt;=P$9,Mileage!$B99&lt;=P$10),Mileage!$F99,"")</f>
        <v/>
      </c>
      <c r="Q91" s="43" t="str">
        <f>IF(AND(Mileage!$B99&gt;=Q$9,Mileage!$B99&lt;=Q$10),Mileage!$F99,"")</f>
        <v/>
      </c>
      <c r="R91" s="43" t="str">
        <f>IF(AND(Mileage!$B99&gt;=R$9,Mileage!$B99&lt;=R$10),Mileage!$F99,"")</f>
        <v/>
      </c>
      <c r="S91" s="43" t="str">
        <f>IF(AND(Mileage!$B99&gt;=S$9,Mileage!$B99&lt;=S$10),Mileage!$F99,"")</f>
        <v/>
      </c>
      <c r="T91" s="43" t="str">
        <f>IF(AND(Mileage!$B99&gt;=T$9,Mileage!$B99&lt;=T$10),Mileage!$F99,"")</f>
        <v/>
      </c>
      <c r="U91" s="43" t="str">
        <f>IF(AND(Mileage!$B99&gt;=U$9,Mileage!$B99&lt;=U$10),Mileage!$F99,"")</f>
        <v/>
      </c>
      <c r="V91" s="43" t="str">
        <f>IF(AND(Mileage!$B99&gt;=V$9,Mileage!$B99&lt;=V$10),Mileage!$F99,"")</f>
        <v/>
      </c>
      <c r="W91" s="48" t="str">
        <f>IF(AND(Mileage!$B99&gt;=W$9,Mileage!$B99&lt;=W$10),Mileage!$F99,"")</f>
        <v/>
      </c>
    </row>
    <row r="92" spans="1:23" ht="15.75" customHeight="1">
      <c r="A92" s="79"/>
      <c r="B92" s="34"/>
      <c r="C92" s="34"/>
      <c r="D92" s="34"/>
      <c r="E92" s="34"/>
      <c r="F92" s="34"/>
      <c r="G92" s="34"/>
      <c r="H92" s="34"/>
      <c r="I92" s="34"/>
      <c r="J92" s="50" t="s">
        <v>121</v>
      </c>
      <c r="K92" s="51" t="str">
        <f>IF(AND(Mileage!$B100&gt;=K$9,Mileage!$B100&lt;=K$10),Mileage!$F100,"")</f>
        <v/>
      </c>
      <c r="L92" s="43" t="str">
        <f>IF(AND(Mileage!$B100&gt;=L$9,Mileage!$B100&lt;=L$10),Mileage!$F100,"")</f>
        <v/>
      </c>
      <c r="M92" s="43" t="str">
        <f>IF(AND(Mileage!$B100&gt;=M$9,Mileage!$B100&lt;=M$10),Mileage!$F100,"")</f>
        <v/>
      </c>
      <c r="N92" s="43" t="str">
        <f>IF(AND(Mileage!$B100&gt;=N$9,Mileage!$B100&lt;=N$10),Mileage!$F100,"")</f>
        <v/>
      </c>
      <c r="O92" s="43" t="str">
        <f>IF(AND(Mileage!$B100&gt;=O$9,Mileage!$B100&lt;=O$10),Mileage!$F100,"")</f>
        <v/>
      </c>
      <c r="P92" s="43" t="str">
        <f>IF(AND(Mileage!$B100&gt;=P$9,Mileage!$B100&lt;=P$10),Mileage!$F100,"")</f>
        <v/>
      </c>
      <c r="Q92" s="43" t="str">
        <f>IF(AND(Mileage!$B100&gt;=Q$9,Mileage!$B100&lt;=Q$10),Mileage!$F100,"")</f>
        <v/>
      </c>
      <c r="R92" s="43" t="str">
        <f>IF(AND(Mileage!$B100&gt;=R$9,Mileage!$B100&lt;=R$10),Mileage!$F100,"")</f>
        <v/>
      </c>
      <c r="S92" s="43" t="str">
        <f>IF(AND(Mileage!$B100&gt;=S$9,Mileage!$B100&lt;=S$10),Mileage!$F100,"")</f>
        <v/>
      </c>
      <c r="T92" s="43" t="str">
        <f>IF(AND(Mileage!$B100&gt;=T$9,Mileage!$B100&lt;=T$10),Mileage!$F100,"")</f>
        <v/>
      </c>
      <c r="U92" s="43" t="str">
        <f>IF(AND(Mileage!$B100&gt;=U$9,Mileage!$B100&lt;=U$10),Mileage!$F100,"")</f>
        <v/>
      </c>
      <c r="V92" s="43" t="str">
        <f>IF(AND(Mileage!$B100&gt;=V$9,Mileage!$B100&lt;=V$10),Mileage!$F100,"")</f>
        <v/>
      </c>
      <c r="W92" s="48" t="str">
        <f>IF(AND(Mileage!$B100&gt;=W$9,Mileage!$B100&lt;=W$10),Mileage!$F100,"")</f>
        <v/>
      </c>
    </row>
    <row r="93" spans="1:23" ht="15.75" customHeight="1">
      <c r="A93" s="79"/>
      <c r="B93" s="34"/>
      <c r="C93" s="34"/>
      <c r="D93" s="34"/>
      <c r="E93" s="34"/>
      <c r="F93" s="34"/>
      <c r="G93" s="34"/>
      <c r="H93" s="34"/>
      <c r="I93" s="34"/>
      <c r="J93" s="50" t="s">
        <v>122</v>
      </c>
      <c r="K93" s="51" t="str">
        <f>IF(AND(Mileage!$B101&gt;=K$9,Mileage!$B101&lt;=K$10),Mileage!$F101,"")</f>
        <v/>
      </c>
      <c r="L93" s="43" t="str">
        <f>IF(AND(Mileage!$B101&gt;=L$9,Mileage!$B101&lt;=L$10),Mileage!$F101,"")</f>
        <v/>
      </c>
      <c r="M93" s="43" t="str">
        <f>IF(AND(Mileage!$B101&gt;=M$9,Mileage!$B101&lt;=M$10),Mileage!$F101,"")</f>
        <v/>
      </c>
      <c r="N93" s="43" t="str">
        <f>IF(AND(Mileage!$B101&gt;=N$9,Mileage!$B101&lt;=N$10),Mileage!$F101,"")</f>
        <v/>
      </c>
      <c r="O93" s="43" t="str">
        <f>IF(AND(Mileage!$B101&gt;=O$9,Mileage!$B101&lt;=O$10),Mileage!$F101,"")</f>
        <v/>
      </c>
      <c r="P93" s="43" t="str">
        <f>IF(AND(Mileage!$B101&gt;=P$9,Mileage!$B101&lt;=P$10),Mileage!$F101,"")</f>
        <v/>
      </c>
      <c r="Q93" s="43" t="str">
        <f>IF(AND(Mileage!$B101&gt;=Q$9,Mileage!$B101&lt;=Q$10),Mileage!$F101,"")</f>
        <v/>
      </c>
      <c r="R93" s="43" t="str">
        <f>IF(AND(Mileage!$B101&gt;=R$9,Mileage!$B101&lt;=R$10),Mileage!$F101,"")</f>
        <v/>
      </c>
      <c r="S93" s="43" t="str">
        <f>IF(AND(Mileage!$B101&gt;=S$9,Mileage!$B101&lt;=S$10),Mileage!$F101,"")</f>
        <v/>
      </c>
      <c r="T93" s="43" t="str">
        <f>IF(AND(Mileage!$B101&gt;=T$9,Mileage!$B101&lt;=T$10),Mileage!$F101,"")</f>
        <v/>
      </c>
      <c r="U93" s="43" t="str">
        <f>IF(AND(Mileage!$B101&gt;=U$9,Mileage!$B101&lt;=U$10),Mileage!$F101,"")</f>
        <v/>
      </c>
      <c r="V93" s="43" t="str">
        <f>IF(AND(Mileage!$B101&gt;=V$9,Mileage!$B101&lt;=V$10),Mileage!$F101,"")</f>
        <v/>
      </c>
      <c r="W93" s="48" t="str">
        <f>IF(AND(Mileage!$B101&gt;=W$9,Mileage!$B101&lt;=W$10),Mileage!$F101,"")</f>
        <v/>
      </c>
    </row>
    <row r="94" spans="1:23" ht="15.75" customHeight="1">
      <c r="A94" s="79"/>
      <c r="B94" s="34"/>
      <c r="C94" s="34"/>
      <c r="D94" s="34"/>
      <c r="E94" s="34"/>
      <c r="F94" s="34"/>
      <c r="G94" s="34"/>
      <c r="H94" s="34"/>
      <c r="I94" s="34"/>
      <c r="J94" s="50" t="s">
        <v>123</v>
      </c>
      <c r="K94" s="51" t="str">
        <f>IF(AND(Mileage!$B102&gt;=K$9,Mileage!$B102&lt;=K$10),Mileage!$F102,"")</f>
        <v/>
      </c>
      <c r="L94" s="43" t="str">
        <f>IF(AND(Mileage!$B102&gt;=L$9,Mileage!$B102&lt;=L$10),Mileage!$F102,"")</f>
        <v/>
      </c>
      <c r="M94" s="43" t="str">
        <f>IF(AND(Mileage!$B102&gt;=M$9,Mileage!$B102&lt;=M$10),Mileage!$F102,"")</f>
        <v/>
      </c>
      <c r="N94" s="43" t="str">
        <f>IF(AND(Mileage!$B102&gt;=N$9,Mileage!$B102&lt;=N$10),Mileage!$F102,"")</f>
        <v/>
      </c>
      <c r="O94" s="43" t="str">
        <f>IF(AND(Mileage!$B102&gt;=O$9,Mileage!$B102&lt;=O$10),Mileage!$F102,"")</f>
        <v/>
      </c>
      <c r="P94" s="43" t="str">
        <f>IF(AND(Mileage!$B102&gt;=P$9,Mileage!$B102&lt;=P$10),Mileage!$F102,"")</f>
        <v/>
      </c>
      <c r="Q94" s="43" t="str">
        <f>IF(AND(Mileage!$B102&gt;=Q$9,Mileage!$B102&lt;=Q$10),Mileage!$F102,"")</f>
        <v/>
      </c>
      <c r="R94" s="43" t="str">
        <f>IF(AND(Mileage!$B102&gt;=R$9,Mileage!$B102&lt;=R$10),Mileage!$F102,"")</f>
        <v/>
      </c>
      <c r="S94" s="43" t="str">
        <f>IF(AND(Mileage!$B102&gt;=S$9,Mileage!$B102&lt;=S$10),Mileage!$F102,"")</f>
        <v/>
      </c>
      <c r="T94" s="43" t="str">
        <f>IF(AND(Mileage!$B102&gt;=T$9,Mileage!$B102&lt;=T$10),Mileage!$F102,"")</f>
        <v/>
      </c>
      <c r="U94" s="43" t="str">
        <f>IF(AND(Mileage!$B102&gt;=U$9,Mileage!$B102&lt;=U$10),Mileage!$F102,"")</f>
        <v/>
      </c>
      <c r="V94" s="43" t="str">
        <f>IF(AND(Mileage!$B102&gt;=V$9,Mileage!$B102&lt;=V$10),Mileage!$F102,"")</f>
        <v/>
      </c>
      <c r="W94" s="48" t="str">
        <f>IF(AND(Mileage!$B102&gt;=W$9,Mileage!$B102&lt;=W$10),Mileage!$F102,"")</f>
        <v/>
      </c>
    </row>
    <row r="95" spans="1:23" ht="15.75" customHeight="1">
      <c r="A95" s="79"/>
      <c r="B95" s="34"/>
      <c r="C95" s="34"/>
      <c r="D95" s="34"/>
      <c r="E95" s="34"/>
      <c r="F95" s="34"/>
      <c r="G95" s="34"/>
      <c r="H95" s="34"/>
      <c r="I95" s="34"/>
      <c r="J95" s="50" t="s">
        <v>124</v>
      </c>
      <c r="K95" s="51" t="str">
        <f>IF(AND(Mileage!$B103&gt;=K$9,Mileage!$B103&lt;=K$10),Mileage!$F103,"")</f>
        <v/>
      </c>
      <c r="L95" s="43" t="str">
        <f>IF(AND(Mileage!$B103&gt;=L$9,Mileage!$B103&lt;=L$10),Mileage!$F103,"")</f>
        <v/>
      </c>
      <c r="M95" s="43" t="str">
        <f>IF(AND(Mileage!$B103&gt;=M$9,Mileage!$B103&lt;=M$10),Mileage!$F103,"")</f>
        <v/>
      </c>
      <c r="N95" s="43" t="str">
        <f>IF(AND(Mileage!$B103&gt;=N$9,Mileage!$B103&lt;=N$10),Mileage!$F103,"")</f>
        <v/>
      </c>
      <c r="O95" s="43" t="str">
        <f>IF(AND(Mileage!$B103&gt;=O$9,Mileage!$B103&lt;=O$10),Mileage!$F103,"")</f>
        <v/>
      </c>
      <c r="P95" s="43" t="str">
        <f>IF(AND(Mileage!$B103&gt;=P$9,Mileage!$B103&lt;=P$10),Mileage!$F103,"")</f>
        <v/>
      </c>
      <c r="Q95" s="43" t="str">
        <f>IF(AND(Mileage!$B103&gt;=Q$9,Mileage!$B103&lt;=Q$10),Mileage!$F103,"")</f>
        <v/>
      </c>
      <c r="R95" s="43" t="str">
        <f>IF(AND(Mileage!$B103&gt;=R$9,Mileage!$B103&lt;=R$10),Mileage!$F103,"")</f>
        <v/>
      </c>
      <c r="S95" s="43" t="str">
        <f>IF(AND(Mileage!$B103&gt;=S$9,Mileage!$B103&lt;=S$10),Mileage!$F103,"")</f>
        <v/>
      </c>
      <c r="T95" s="43" t="str">
        <f>IF(AND(Mileage!$B103&gt;=T$9,Mileage!$B103&lt;=T$10),Mileage!$F103,"")</f>
        <v/>
      </c>
      <c r="U95" s="43" t="str">
        <f>IF(AND(Mileage!$B103&gt;=U$9,Mileage!$B103&lt;=U$10),Mileage!$F103,"")</f>
        <v/>
      </c>
      <c r="V95" s="43" t="str">
        <f>IF(AND(Mileage!$B103&gt;=V$9,Mileage!$B103&lt;=V$10),Mileage!$F103,"")</f>
        <v/>
      </c>
      <c r="W95" s="48" t="str">
        <f>IF(AND(Mileage!$B103&gt;=W$9,Mileage!$B103&lt;=W$10),Mileage!$F103,"")</f>
        <v/>
      </c>
    </row>
    <row r="96" spans="1:23" ht="15.75" customHeight="1">
      <c r="A96" s="79"/>
      <c r="B96" s="34"/>
      <c r="C96" s="34"/>
      <c r="D96" s="34"/>
      <c r="E96" s="34"/>
      <c r="F96" s="34"/>
      <c r="G96" s="34"/>
      <c r="H96" s="34"/>
      <c r="I96" s="34"/>
      <c r="J96" s="50" t="s">
        <v>125</v>
      </c>
      <c r="K96" s="51" t="str">
        <f>IF(AND(Mileage!$B104&gt;=K$9,Mileage!$B104&lt;=K$10),Mileage!$F104,"")</f>
        <v/>
      </c>
      <c r="L96" s="43" t="str">
        <f>IF(AND(Mileage!$B104&gt;=L$9,Mileage!$B104&lt;=L$10),Mileage!$F104,"")</f>
        <v/>
      </c>
      <c r="M96" s="43" t="str">
        <f>IF(AND(Mileage!$B104&gt;=M$9,Mileage!$B104&lt;=M$10),Mileage!$F104,"")</f>
        <v/>
      </c>
      <c r="N96" s="43" t="str">
        <f>IF(AND(Mileage!$B104&gt;=N$9,Mileage!$B104&lt;=N$10),Mileage!$F104,"")</f>
        <v/>
      </c>
      <c r="O96" s="43" t="str">
        <f>IF(AND(Mileage!$B104&gt;=O$9,Mileage!$B104&lt;=O$10),Mileage!$F104,"")</f>
        <v/>
      </c>
      <c r="P96" s="43" t="str">
        <f>IF(AND(Mileage!$B104&gt;=P$9,Mileage!$B104&lt;=P$10),Mileage!$F104,"")</f>
        <v/>
      </c>
      <c r="Q96" s="43" t="str">
        <f>IF(AND(Mileage!$B104&gt;=Q$9,Mileage!$B104&lt;=Q$10),Mileage!$F104,"")</f>
        <v/>
      </c>
      <c r="R96" s="43" t="str">
        <f>IF(AND(Mileage!$B104&gt;=R$9,Mileage!$B104&lt;=R$10),Mileage!$F104,"")</f>
        <v/>
      </c>
      <c r="S96" s="43" t="str">
        <f>IF(AND(Mileage!$B104&gt;=S$9,Mileage!$B104&lt;=S$10),Mileage!$F104,"")</f>
        <v/>
      </c>
      <c r="T96" s="43" t="str">
        <f>IF(AND(Mileage!$B104&gt;=T$9,Mileage!$B104&lt;=T$10),Mileage!$F104,"")</f>
        <v/>
      </c>
      <c r="U96" s="43" t="str">
        <f>IF(AND(Mileage!$B104&gt;=U$9,Mileage!$B104&lt;=U$10),Mileage!$F104,"")</f>
        <v/>
      </c>
      <c r="V96" s="43" t="str">
        <f>IF(AND(Mileage!$B104&gt;=V$9,Mileage!$B104&lt;=V$10),Mileage!$F104,"")</f>
        <v/>
      </c>
      <c r="W96" s="48" t="str">
        <f>IF(AND(Mileage!$B104&gt;=W$9,Mileage!$B104&lt;=W$10),Mileage!$F104,"")</f>
        <v/>
      </c>
    </row>
    <row r="97" spans="1:23" ht="15.75" customHeight="1">
      <c r="A97" s="79"/>
      <c r="B97" s="34"/>
      <c r="C97" s="34"/>
      <c r="D97" s="34"/>
      <c r="E97" s="34"/>
      <c r="F97" s="34"/>
      <c r="G97" s="34"/>
      <c r="H97" s="34"/>
      <c r="I97" s="34"/>
      <c r="J97" s="50" t="s">
        <v>126</v>
      </c>
      <c r="K97" s="51" t="str">
        <f>IF(AND(Mileage!$B105&gt;=K$9,Mileage!$B105&lt;=K$10),Mileage!$F105,"")</f>
        <v/>
      </c>
      <c r="L97" s="43" t="str">
        <f>IF(AND(Mileage!$B105&gt;=L$9,Mileage!$B105&lt;=L$10),Mileage!$F105,"")</f>
        <v/>
      </c>
      <c r="M97" s="43" t="str">
        <f>IF(AND(Mileage!$B105&gt;=M$9,Mileage!$B105&lt;=M$10),Mileage!$F105,"")</f>
        <v/>
      </c>
      <c r="N97" s="43" t="str">
        <f>IF(AND(Mileage!$B105&gt;=N$9,Mileage!$B105&lt;=N$10),Mileage!$F105,"")</f>
        <v/>
      </c>
      <c r="O97" s="43" t="str">
        <f>IF(AND(Mileage!$B105&gt;=O$9,Mileage!$B105&lt;=O$10),Mileage!$F105,"")</f>
        <v/>
      </c>
      <c r="P97" s="43" t="str">
        <f>IF(AND(Mileage!$B105&gt;=P$9,Mileage!$B105&lt;=P$10),Mileage!$F105,"")</f>
        <v/>
      </c>
      <c r="Q97" s="43" t="str">
        <f>IF(AND(Mileage!$B105&gt;=Q$9,Mileage!$B105&lt;=Q$10),Mileage!$F105,"")</f>
        <v/>
      </c>
      <c r="R97" s="43" t="str">
        <f>IF(AND(Mileage!$B105&gt;=R$9,Mileage!$B105&lt;=R$10),Mileage!$F105,"")</f>
        <v/>
      </c>
      <c r="S97" s="43" t="str">
        <f>IF(AND(Mileage!$B105&gt;=S$9,Mileage!$B105&lt;=S$10),Mileage!$F105,"")</f>
        <v/>
      </c>
      <c r="T97" s="43" t="str">
        <f>IF(AND(Mileage!$B105&gt;=T$9,Mileage!$B105&lt;=T$10),Mileage!$F105,"")</f>
        <v/>
      </c>
      <c r="U97" s="43" t="str">
        <f>IF(AND(Mileage!$B105&gt;=U$9,Mileage!$B105&lt;=U$10),Mileage!$F105,"")</f>
        <v/>
      </c>
      <c r="V97" s="43" t="str">
        <f>IF(AND(Mileage!$B105&gt;=V$9,Mileage!$B105&lt;=V$10),Mileage!$F105,"")</f>
        <v/>
      </c>
      <c r="W97" s="48" t="str">
        <f>IF(AND(Mileage!$B105&gt;=W$9,Mileage!$B105&lt;=W$10),Mileage!$F105,"")</f>
        <v/>
      </c>
    </row>
    <row r="98" spans="1:23" ht="15.75" customHeight="1">
      <c r="A98" s="79"/>
      <c r="B98" s="34"/>
      <c r="C98" s="34"/>
      <c r="D98" s="34"/>
      <c r="E98" s="34"/>
      <c r="F98" s="34"/>
      <c r="G98" s="34"/>
      <c r="H98" s="34"/>
      <c r="I98" s="34"/>
      <c r="J98" s="50" t="s">
        <v>127</v>
      </c>
      <c r="K98" s="51" t="str">
        <f>IF(AND(Mileage!$B106&gt;=K$9,Mileage!$B106&lt;=K$10),Mileage!$F106,"")</f>
        <v/>
      </c>
      <c r="L98" s="43" t="str">
        <f>IF(AND(Mileage!$B106&gt;=L$9,Mileage!$B106&lt;=L$10),Mileage!$F106,"")</f>
        <v/>
      </c>
      <c r="M98" s="43" t="str">
        <f>IF(AND(Mileage!$B106&gt;=M$9,Mileage!$B106&lt;=M$10),Mileage!$F106,"")</f>
        <v/>
      </c>
      <c r="N98" s="43" t="str">
        <f>IF(AND(Mileage!$B106&gt;=N$9,Mileage!$B106&lt;=N$10),Mileage!$F106,"")</f>
        <v/>
      </c>
      <c r="O98" s="43" t="str">
        <f>IF(AND(Mileage!$B106&gt;=O$9,Mileage!$B106&lt;=O$10),Mileage!$F106,"")</f>
        <v/>
      </c>
      <c r="P98" s="43" t="str">
        <f>IF(AND(Mileage!$B106&gt;=P$9,Mileage!$B106&lt;=P$10),Mileage!$F106,"")</f>
        <v/>
      </c>
      <c r="Q98" s="43" t="str">
        <f>IF(AND(Mileage!$B106&gt;=Q$9,Mileage!$B106&lt;=Q$10),Mileage!$F106,"")</f>
        <v/>
      </c>
      <c r="R98" s="43" t="str">
        <f>IF(AND(Mileage!$B106&gt;=R$9,Mileage!$B106&lt;=R$10),Mileage!$F106,"")</f>
        <v/>
      </c>
      <c r="S98" s="43" t="str">
        <f>IF(AND(Mileage!$B106&gt;=S$9,Mileage!$B106&lt;=S$10),Mileage!$F106,"")</f>
        <v/>
      </c>
      <c r="T98" s="43" t="str">
        <f>IF(AND(Mileage!$B106&gt;=T$9,Mileage!$B106&lt;=T$10),Mileage!$F106,"")</f>
        <v/>
      </c>
      <c r="U98" s="43" t="str">
        <f>IF(AND(Mileage!$B106&gt;=U$9,Mileage!$B106&lt;=U$10),Mileage!$F106,"")</f>
        <v/>
      </c>
      <c r="V98" s="43" t="str">
        <f>IF(AND(Mileage!$B106&gt;=V$9,Mileage!$B106&lt;=V$10),Mileage!$F106,"")</f>
        <v/>
      </c>
      <c r="W98" s="48" t="str">
        <f>IF(AND(Mileage!$B106&gt;=W$9,Mileage!$B106&lt;=W$10),Mileage!$F106,"")</f>
        <v/>
      </c>
    </row>
    <row r="99" spans="1:23" ht="15.75" customHeight="1">
      <c r="A99" s="79"/>
      <c r="B99" s="34"/>
      <c r="C99" s="34"/>
      <c r="D99" s="34"/>
      <c r="E99" s="34"/>
      <c r="F99" s="34"/>
      <c r="G99" s="34"/>
      <c r="H99" s="34"/>
      <c r="I99" s="34"/>
      <c r="J99" s="50" t="s">
        <v>128</v>
      </c>
      <c r="K99" s="51" t="str">
        <f>IF(AND(Mileage!$B107&gt;=K$9,Mileage!$B107&lt;=K$10),Mileage!$F107,"")</f>
        <v/>
      </c>
      <c r="L99" s="43" t="str">
        <f>IF(AND(Mileage!$B107&gt;=L$9,Mileage!$B107&lt;=L$10),Mileage!$F107,"")</f>
        <v/>
      </c>
      <c r="M99" s="43" t="str">
        <f>IF(AND(Mileage!$B107&gt;=M$9,Mileage!$B107&lt;=M$10),Mileage!$F107,"")</f>
        <v/>
      </c>
      <c r="N99" s="43" t="str">
        <f>IF(AND(Mileage!$B107&gt;=N$9,Mileage!$B107&lt;=N$10),Mileage!$F107,"")</f>
        <v/>
      </c>
      <c r="O99" s="43" t="str">
        <f>IF(AND(Mileage!$B107&gt;=O$9,Mileage!$B107&lt;=O$10),Mileage!$F107,"")</f>
        <v/>
      </c>
      <c r="P99" s="43" t="str">
        <f>IF(AND(Mileage!$B107&gt;=P$9,Mileage!$B107&lt;=P$10),Mileage!$F107,"")</f>
        <v/>
      </c>
      <c r="Q99" s="43" t="str">
        <f>IF(AND(Mileage!$B107&gt;=Q$9,Mileage!$B107&lt;=Q$10),Mileage!$F107,"")</f>
        <v/>
      </c>
      <c r="R99" s="43" t="str">
        <f>IF(AND(Mileage!$B107&gt;=R$9,Mileage!$B107&lt;=R$10),Mileage!$F107,"")</f>
        <v/>
      </c>
      <c r="S99" s="43" t="str">
        <f>IF(AND(Mileage!$B107&gt;=S$9,Mileage!$B107&lt;=S$10),Mileage!$F107,"")</f>
        <v/>
      </c>
      <c r="T99" s="43" t="str">
        <f>IF(AND(Mileage!$B107&gt;=T$9,Mileage!$B107&lt;=T$10),Mileage!$F107,"")</f>
        <v/>
      </c>
      <c r="U99" s="43" t="str">
        <f>IF(AND(Mileage!$B107&gt;=U$9,Mileage!$B107&lt;=U$10),Mileage!$F107,"")</f>
        <v/>
      </c>
      <c r="V99" s="43" t="str">
        <f>IF(AND(Mileage!$B107&gt;=V$9,Mileage!$B107&lt;=V$10),Mileage!$F107,"")</f>
        <v/>
      </c>
      <c r="W99" s="48" t="str">
        <f>IF(AND(Mileage!$B107&gt;=W$9,Mileage!$B107&lt;=W$10),Mileage!$F107,"")</f>
        <v/>
      </c>
    </row>
    <row r="100" spans="1:23" ht="15.75" customHeight="1">
      <c r="A100" s="79"/>
      <c r="B100" s="34"/>
      <c r="C100" s="34"/>
      <c r="D100" s="34"/>
      <c r="E100" s="34"/>
      <c r="F100" s="34"/>
      <c r="G100" s="34"/>
      <c r="H100" s="34"/>
      <c r="I100" s="34"/>
      <c r="J100" s="50" t="s">
        <v>129</v>
      </c>
      <c r="K100" s="51" t="str">
        <f>IF(AND(Mileage!$B108&gt;=K$9,Mileage!$B108&lt;=K$10),Mileage!$F108,"")</f>
        <v/>
      </c>
      <c r="L100" s="43" t="str">
        <f>IF(AND(Mileage!$B108&gt;=L$9,Mileage!$B108&lt;=L$10),Mileage!$F108,"")</f>
        <v/>
      </c>
      <c r="M100" s="43" t="str">
        <f>IF(AND(Mileage!$B108&gt;=M$9,Mileage!$B108&lt;=M$10),Mileage!$F108,"")</f>
        <v/>
      </c>
      <c r="N100" s="43" t="str">
        <f>IF(AND(Mileage!$B108&gt;=N$9,Mileage!$B108&lt;=N$10),Mileage!$F108,"")</f>
        <v/>
      </c>
      <c r="O100" s="43" t="str">
        <f>IF(AND(Mileage!$B108&gt;=O$9,Mileage!$B108&lt;=O$10),Mileage!$F108,"")</f>
        <v/>
      </c>
      <c r="P100" s="43" t="str">
        <f>IF(AND(Mileage!$B108&gt;=P$9,Mileage!$B108&lt;=P$10),Mileage!$F108,"")</f>
        <v/>
      </c>
      <c r="Q100" s="43" t="str">
        <f>IF(AND(Mileage!$B108&gt;=Q$9,Mileage!$B108&lt;=Q$10),Mileage!$F108,"")</f>
        <v/>
      </c>
      <c r="R100" s="43" t="str">
        <f>IF(AND(Mileage!$B108&gt;=R$9,Mileage!$B108&lt;=R$10),Mileage!$F108,"")</f>
        <v/>
      </c>
      <c r="S100" s="43" t="str">
        <f>IF(AND(Mileage!$B108&gt;=S$9,Mileage!$B108&lt;=S$10),Mileage!$F108,"")</f>
        <v/>
      </c>
      <c r="T100" s="43" t="str">
        <f>IF(AND(Mileage!$B108&gt;=T$9,Mileage!$B108&lt;=T$10),Mileage!$F108,"")</f>
        <v/>
      </c>
      <c r="U100" s="43" t="str">
        <f>IF(AND(Mileage!$B108&gt;=U$9,Mileage!$B108&lt;=U$10),Mileage!$F108,"")</f>
        <v/>
      </c>
      <c r="V100" s="43" t="str">
        <f>IF(AND(Mileage!$B108&gt;=V$9,Mileage!$B108&lt;=V$10),Mileage!$F108,"")</f>
        <v/>
      </c>
      <c r="W100" s="48" t="str">
        <f>IF(AND(Mileage!$B108&gt;=W$9,Mileage!$B108&lt;=W$10),Mileage!$F108,"")</f>
        <v/>
      </c>
    </row>
    <row r="101" spans="1:23" ht="15.75" customHeight="1">
      <c r="A101" s="79"/>
      <c r="B101" s="34"/>
      <c r="C101" s="34"/>
      <c r="D101" s="34"/>
      <c r="E101" s="34"/>
      <c r="F101" s="34"/>
      <c r="G101" s="34"/>
      <c r="H101" s="34"/>
      <c r="I101" s="34"/>
      <c r="J101" s="50" t="s">
        <v>130</v>
      </c>
      <c r="K101" s="51" t="str">
        <f>IF(AND(Mileage!$B109&gt;=K$9,Mileage!$B109&lt;=K$10),Mileage!$F109,"")</f>
        <v/>
      </c>
      <c r="L101" s="43" t="str">
        <f>IF(AND(Mileage!$B109&gt;=L$9,Mileage!$B109&lt;=L$10),Mileage!$F109,"")</f>
        <v/>
      </c>
      <c r="M101" s="43" t="str">
        <f>IF(AND(Mileage!$B109&gt;=M$9,Mileage!$B109&lt;=M$10),Mileage!$F109,"")</f>
        <v/>
      </c>
      <c r="N101" s="43" t="str">
        <f>IF(AND(Mileage!$B109&gt;=N$9,Mileage!$B109&lt;=N$10),Mileage!$F109,"")</f>
        <v/>
      </c>
      <c r="O101" s="43" t="str">
        <f>IF(AND(Mileage!$B109&gt;=O$9,Mileage!$B109&lt;=O$10),Mileage!$F109,"")</f>
        <v/>
      </c>
      <c r="P101" s="43" t="str">
        <f>IF(AND(Mileage!$B109&gt;=P$9,Mileage!$B109&lt;=P$10),Mileage!$F109,"")</f>
        <v/>
      </c>
      <c r="Q101" s="43" t="str">
        <f>IF(AND(Mileage!$B109&gt;=Q$9,Mileage!$B109&lt;=Q$10),Mileage!$F109,"")</f>
        <v/>
      </c>
      <c r="R101" s="43" t="str">
        <f>IF(AND(Mileage!$B109&gt;=R$9,Mileage!$B109&lt;=R$10),Mileage!$F109,"")</f>
        <v/>
      </c>
      <c r="S101" s="43" t="str">
        <f>IF(AND(Mileage!$B109&gt;=S$9,Mileage!$B109&lt;=S$10),Mileage!$F109,"")</f>
        <v/>
      </c>
      <c r="T101" s="43" t="str">
        <f>IF(AND(Mileage!$B109&gt;=T$9,Mileage!$B109&lt;=T$10),Mileage!$F109,"")</f>
        <v/>
      </c>
      <c r="U101" s="43" t="str">
        <f>IF(AND(Mileage!$B109&gt;=U$9,Mileage!$B109&lt;=U$10),Mileage!$F109,"")</f>
        <v/>
      </c>
      <c r="V101" s="43" t="str">
        <f>IF(AND(Mileage!$B109&gt;=V$9,Mileage!$B109&lt;=V$10),Mileage!$F109,"")</f>
        <v/>
      </c>
      <c r="W101" s="48" t="str">
        <f>IF(AND(Mileage!$B109&gt;=W$9,Mileage!$B109&lt;=W$10),Mileage!$F109,"")</f>
        <v/>
      </c>
    </row>
    <row r="102" spans="1:23" ht="15.75" customHeight="1">
      <c r="A102" s="79"/>
      <c r="B102" s="34"/>
      <c r="C102" s="34"/>
      <c r="D102" s="34"/>
      <c r="E102" s="34"/>
      <c r="F102" s="34"/>
      <c r="G102" s="34"/>
      <c r="H102" s="34"/>
      <c r="I102" s="34"/>
      <c r="J102" s="50" t="s">
        <v>131</v>
      </c>
      <c r="K102" s="51" t="str">
        <f>IF(AND(Mileage!$B110&gt;=K$9,Mileage!$B110&lt;=K$10),Mileage!$F110,"")</f>
        <v/>
      </c>
      <c r="L102" s="43" t="str">
        <f>IF(AND(Mileage!$B110&gt;=L$9,Mileage!$B110&lt;=L$10),Mileage!$F110,"")</f>
        <v/>
      </c>
      <c r="M102" s="43" t="str">
        <f>IF(AND(Mileage!$B110&gt;=M$9,Mileage!$B110&lt;=M$10),Mileage!$F110,"")</f>
        <v/>
      </c>
      <c r="N102" s="43" t="str">
        <f>IF(AND(Mileage!$B110&gt;=N$9,Mileage!$B110&lt;=N$10),Mileage!$F110,"")</f>
        <v/>
      </c>
      <c r="O102" s="43" t="str">
        <f>IF(AND(Mileage!$B110&gt;=O$9,Mileage!$B110&lt;=O$10),Mileage!$F110,"")</f>
        <v/>
      </c>
      <c r="P102" s="43" t="str">
        <f>IF(AND(Mileage!$B110&gt;=P$9,Mileage!$B110&lt;=P$10),Mileage!$F110,"")</f>
        <v/>
      </c>
      <c r="Q102" s="43" t="str">
        <f>IF(AND(Mileage!$B110&gt;=Q$9,Mileage!$B110&lt;=Q$10),Mileage!$F110,"")</f>
        <v/>
      </c>
      <c r="R102" s="43" t="str">
        <f>IF(AND(Mileage!$B110&gt;=R$9,Mileage!$B110&lt;=R$10),Mileage!$F110,"")</f>
        <v/>
      </c>
      <c r="S102" s="43" t="str">
        <f>IF(AND(Mileage!$B110&gt;=S$9,Mileage!$B110&lt;=S$10),Mileage!$F110,"")</f>
        <v/>
      </c>
      <c r="T102" s="43" t="str">
        <f>IF(AND(Mileage!$B110&gt;=T$9,Mileage!$B110&lt;=T$10),Mileage!$F110,"")</f>
        <v/>
      </c>
      <c r="U102" s="43" t="str">
        <f>IF(AND(Mileage!$B110&gt;=U$9,Mileage!$B110&lt;=U$10),Mileage!$F110,"")</f>
        <v/>
      </c>
      <c r="V102" s="43" t="str">
        <f>IF(AND(Mileage!$B110&gt;=V$9,Mileage!$B110&lt;=V$10),Mileage!$F110,"")</f>
        <v/>
      </c>
      <c r="W102" s="48" t="str">
        <f>IF(AND(Mileage!$B110&gt;=W$9,Mileage!$B110&lt;=W$10),Mileage!$F110,"")</f>
        <v/>
      </c>
    </row>
    <row r="103" spans="1:23" ht="15.75" customHeight="1">
      <c r="A103" s="79"/>
      <c r="B103" s="34"/>
      <c r="C103" s="34"/>
      <c r="D103" s="34"/>
      <c r="E103" s="34"/>
      <c r="F103" s="34"/>
      <c r="G103" s="34"/>
      <c r="H103" s="34"/>
      <c r="I103" s="34"/>
      <c r="J103" s="50" t="s">
        <v>132</v>
      </c>
      <c r="K103" s="51" t="str">
        <f>IF(AND(Mileage!$B111&gt;=K$9,Mileage!$B111&lt;=K$10),Mileage!$F111,"")</f>
        <v/>
      </c>
      <c r="L103" s="43" t="str">
        <f>IF(AND(Mileage!$B111&gt;=L$9,Mileage!$B111&lt;=L$10),Mileage!$F111,"")</f>
        <v/>
      </c>
      <c r="M103" s="43" t="str">
        <f>IF(AND(Mileage!$B111&gt;=M$9,Mileage!$B111&lt;=M$10),Mileage!$F111,"")</f>
        <v/>
      </c>
      <c r="N103" s="43" t="str">
        <f>IF(AND(Mileage!$B111&gt;=N$9,Mileage!$B111&lt;=N$10),Mileage!$F111,"")</f>
        <v/>
      </c>
      <c r="O103" s="43" t="str">
        <f>IF(AND(Mileage!$B111&gt;=O$9,Mileage!$B111&lt;=O$10),Mileage!$F111,"")</f>
        <v/>
      </c>
      <c r="P103" s="43" t="str">
        <f>IF(AND(Mileage!$B111&gt;=P$9,Mileage!$B111&lt;=P$10),Mileage!$F111,"")</f>
        <v/>
      </c>
      <c r="Q103" s="43" t="str">
        <f>IF(AND(Mileage!$B111&gt;=Q$9,Mileage!$B111&lt;=Q$10),Mileage!$F111,"")</f>
        <v/>
      </c>
      <c r="R103" s="43" t="str">
        <f>IF(AND(Mileage!$B111&gt;=R$9,Mileage!$B111&lt;=R$10),Mileage!$F111,"")</f>
        <v/>
      </c>
      <c r="S103" s="43" t="str">
        <f>IF(AND(Mileage!$B111&gt;=S$9,Mileage!$B111&lt;=S$10),Mileage!$F111,"")</f>
        <v/>
      </c>
      <c r="T103" s="43" t="str">
        <f>IF(AND(Mileage!$B111&gt;=T$9,Mileage!$B111&lt;=T$10),Mileage!$F111,"")</f>
        <v/>
      </c>
      <c r="U103" s="43" t="str">
        <f>IF(AND(Mileage!$B111&gt;=U$9,Mileage!$B111&lt;=U$10),Mileage!$F111,"")</f>
        <v/>
      </c>
      <c r="V103" s="43" t="str">
        <f>IF(AND(Mileage!$B111&gt;=V$9,Mileage!$B111&lt;=V$10),Mileage!$F111,"")</f>
        <v/>
      </c>
      <c r="W103" s="48" t="str">
        <f>IF(AND(Mileage!$B111&gt;=W$9,Mileage!$B111&lt;=W$10),Mileage!$F111,"")</f>
        <v/>
      </c>
    </row>
    <row r="104" spans="1:23" ht="15.75" customHeight="1">
      <c r="A104" s="79"/>
      <c r="B104" s="34"/>
      <c r="C104" s="34"/>
      <c r="D104" s="34"/>
      <c r="E104" s="34"/>
      <c r="F104" s="34"/>
      <c r="G104" s="34"/>
      <c r="H104" s="34"/>
      <c r="I104" s="34"/>
      <c r="J104" s="50" t="s">
        <v>133</v>
      </c>
      <c r="K104" s="51" t="str">
        <f>IF(AND(Mileage!$B112&gt;=K$9,Mileage!$B112&lt;=K$10),Mileage!$F112,"")</f>
        <v/>
      </c>
      <c r="L104" s="43" t="str">
        <f>IF(AND(Mileage!$B112&gt;=L$9,Mileage!$B112&lt;=L$10),Mileage!$F112,"")</f>
        <v/>
      </c>
      <c r="M104" s="43" t="str">
        <f>IF(AND(Mileage!$B112&gt;=M$9,Mileage!$B112&lt;=M$10),Mileage!$F112,"")</f>
        <v/>
      </c>
      <c r="N104" s="43" t="str">
        <f>IF(AND(Mileage!$B112&gt;=N$9,Mileage!$B112&lt;=N$10),Mileage!$F112,"")</f>
        <v/>
      </c>
      <c r="O104" s="43" t="str">
        <f>IF(AND(Mileage!$B112&gt;=O$9,Mileage!$B112&lt;=O$10),Mileage!$F112,"")</f>
        <v/>
      </c>
      <c r="P104" s="43" t="str">
        <f>IF(AND(Mileage!$B112&gt;=P$9,Mileage!$B112&lt;=P$10),Mileage!$F112,"")</f>
        <v/>
      </c>
      <c r="Q104" s="43" t="str">
        <f>IF(AND(Mileage!$B112&gt;=Q$9,Mileage!$B112&lt;=Q$10),Mileage!$F112,"")</f>
        <v/>
      </c>
      <c r="R104" s="43" t="str">
        <f>IF(AND(Mileage!$B112&gt;=R$9,Mileage!$B112&lt;=R$10),Mileage!$F112,"")</f>
        <v/>
      </c>
      <c r="S104" s="43" t="str">
        <f>IF(AND(Mileage!$B112&gt;=S$9,Mileage!$B112&lt;=S$10),Mileage!$F112,"")</f>
        <v/>
      </c>
      <c r="T104" s="43" t="str">
        <f>IF(AND(Mileage!$B112&gt;=T$9,Mileage!$B112&lt;=T$10),Mileage!$F112,"")</f>
        <v/>
      </c>
      <c r="U104" s="43" t="str">
        <f>IF(AND(Mileage!$B112&gt;=U$9,Mileage!$B112&lt;=U$10),Mileage!$F112,"")</f>
        <v/>
      </c>
      <c r="V104" s="43" t="str">
        <f>IF(AND(Mileage!$B112&gt;=V$9,Mileage!$B112&lt;=V$10),Mileage!$F112,"")</f>
        <v/>
      </c>
      <c r="W104" s="48" t="str">
        <f>IF(AND(Mileage!$B112&gt;=W$9,Mileage!$B112&lt;=W$10),Mileage!$F112,"")</f>
        <v/>
      </c>
    </row>
    <row r="105" spans="1:23" ht="15.75" customHeight="1">
      <c r="A105" s="79"/>
      <c r="B105" s="34"/>
      <c r="C105" s="34"/>
      <c r="D105" s="34"/>
      <c r="E105" s="34"/>
      <c r="F105" s="34"/>
      <c r="G105" s="34"/>
      <c r="H105" s="34"/>
      <c r="I105" s="34"/>
      <c r="J105" s="50" t="s">
        <v>134</v>
      </c>
      <c r="K105" s="51" t="str">
        <f>IF(AND(Mileage!$B113&gt;=K$9,Mileage!$B113&lt;=K$10),Mileage!$F113,"")</f>
        <v/>
      </c>
      <c r="L105" s="43" t="str">
        <f>IF(AND(Mileage!$B113&gt;=L$9,Mileage!$B113&lt;=L$10),Mileage!$F113,"")</f>
        <v/>
      </c>
      <c r="M105" s="43" t="str">
        <f>IF(AND(Mileage!$B113&gt;=M$9,Mileage!$B113&lt;=M$10),Mileage!$F113,"")</f>
        <v/>
      </c>
      <c r="N105" s="43" t="str">
        <f>IF(AND(Mileage!$B113&gt;=N$9,Mileage!$B113&lt;=N$10),Mileage!$F113,"")</f>
        <v/>
      </c>
      <c r="O105" s="43" t="str">
        <f>IF(AND(Mileage!$B113&gt;=O$9,Mileage!$B113&lt;=O$10),Mileage!$F113,"")</f>
        <v/>
      </c>
      <c r="P105" s="43" t="str">
        <f>IF(AND(Mileage!$B113&gt;=P$9,Mileage!$B113&lt;=P$10),Mileage!$F113,"")</f>
        <v/>
      </c>
      <c r="Q105" s="43" t="str">
        <f>IF(AND(Mileage!$B113&gt;=Q$9,Mileage!$B113&lt;=Q$10),Mileage!$F113,"")</f>
        <v/>
      </c>
      <c r="R105" s="43" t="str">
        <f>IF(AND(Mileage!$B113&gt;=R$9,Mileage!$B113&lt;=R$10),Mileage!$F113,"")</f>
        <v/>
      </c>
      <c r="S105" s="43" t="str">
        <f>IF(AND(Mileage!$B113&gt;=S$9,Mileage!$B113&lt;=S$10),Mileage!$F113,"")</f>
        <v/>
      </c>
      <c r="T105" s="43" t="str">
        <f>IF(AND(Mileage!$B113&gt;=T$9,Mileage!$B113&lt;=T$10),Mileage!$F113,"")</f>
        <v/>
      </c>
      <c r="U105" s="43" t="str">
        <f>IF(AND(Mileage!$B113&gt;=U$9,Mileage!$B113&lt;=U$10),Mileage!$F113,"")</f>
        <v/>
      </c>
      <c r="V105" s="43" t="str">
        <f>IF(AND(Mileage!$B113&gt;=V$9,Mileage!$B113&lt;=V$10),Mileage!$F113,"")</f>
        <v/>
      </c>
      <c r="W105" s="48" t="str">
        <f>IF(AND(Mileage!$B113&gt;=W$9,Mileage!$B113&lt;=W$10),Mileage!$F113,"")</f>
        <v/>
      </c>
    </row>
    <row r="106" spans="1:23" ht="15.75" customHeight="1">
      <c r="A106" s="79"/>
      <c r="B106" s="34"/>
      <c r="C106" s="34"/>
      <c r="D106" s="34"/>
      <c r="E106" s="34"/>
      <c r="F106" s="34"/>
      <c r="G106" s="34"/>
      <c r="H106" s="34"/>
      <c r="I106" s="34"/>
      <c r="J106" s="50" t="s">
        <v>135</v>
      </c>
      <c r="K106" s="51" t="str">
        <f>IF(AND(Mileage!$B114&gt;=K$9,Mileage!$B114&lt;=K$10),Mileage!$F114,"")</f>
        <v/>
      </c>
      <c r="L106" s="43" t="str">
        <f>IF(AND(Mileage!$B114&gt;=L$9,Mileage!$B114&lt;=L$10),Mileage!$F114,"")</f>
        <v/>
      </c>
      <c r="M106" s="43" t="str">
        <f>IF(AND(Mileage!$B114&gt;=M$9,Mileage!$B114&lt;=M$10),Mileage!$F114,"")</f>
        <v/>
      </c>
      <c r="N106" s="43" t="str">
        <f>IF(AND(Mileage!$B114&gt;=N$9,Mileage!$B114&lt;=N$10),Mileage!$F114,"")</f>
        <v/>
      </c>
      <c r="O106" s="43" t="str">
        <f>IF(AND(Mileage!$B114&gt;=O$9,Mileage!$B114&lt;=O$10),Mileage!$F114,"")</f>
        <v/>
      </c>
      <c r="P106" s="43" t="str">
        <f>IF(AND(Mileage!$B114&gt;=P$9,Mileage!$B114&lt;=P$10),Mileage!$F114,"")</f>
        <v/>
      </c>
      <c r="Q106" s="43" t="str">
        <f>IF(AND(Mileage!$B114&gt;=Q$9,Mileage!$B114&lt;=Q$10),Mileage!$F114,"")</f>
        <v/>
      </c>
      <c r="R106" s="43" t="str">
        <f>IF(AND(Mileage!$B114&gt;=R$9,Mileage!$B114&lt;=R$10),Mileage!$F114,"")</f>
        <v/>
      </c>
      <c r="S106" s="43" t="str">
        <f>IF(AND(Mileage!$B114&gt;=S$9,Mileage!$B114&lt;=S$10),Mileage!$F114,"")</f>
        <v/>
      </c>
      <c r="T106" s="43" t="str">
        <f>IF(AND(Mileage!$B114&gt;=T$9,Mileage!$B114&lt;=T$10),Mileage!$F114,"")</f>
        <v/>
      </c>
      <c r="U106" s="43" t="str">
        <f>IF(AND(Mileage!$B114&gt;=U$9,Mileage!$B114&lt;=U$10),Mileage!$F114,"")</f>
        <v/>
      </c>
      <c r="V106" s="43" t="str">
        <f>IF(AND(Mileage!$B114&gt;=V$9,Mileage!$B114&lt;=V$10),Mileage!$F114,"")</f>
        <v/>
      </c>
      <c r="W106" s="48" t="str">
        <f>IF(AND(Mileage!$B114&gt;=W$9,Mileage!$B114&lt;=W$10),Mileage!$F114,"")</f>
        <v/>
      </c>
    </row>
    <row r="107" spans="1:23" ht="15.75" customHeight="1">
      <c r="A107" s="79"/>
      <c r="B107" s="34"/>
      <c r="C107" s="34"/>
      <c r="D107" s="34"/>
      <c r="E107" s="34"/>
      <c r="F107" s="34"/>
      <c r="G107" s="34"/>
      <c r="H107" s="34"/>
      <c r="I107" s="34"/>
      <c r="J107" s="50" t="s">
        <v>136</v>
      </c>
      <c r="K107" s="51" t="str">
        <f>IF(AND(Mileage!$B115&gt;=K$9,Mileage!$B115&lt;=K$10),Mileage!$F115,"")</f>
        <v/>
      </c>
      <c r="L107" s="43" t="str">
        <f>IF(AND(Mileage!$B115&gt;=L$9,Mileage!$B115&lt;=L$10),Mileage!$F115,"")</f>
        <v/>
      </c>
      <c r="M107" s="43" t="str">
        <f>IF(AND(Mileage!$B115&gt;=M$9,Mileage!$B115&lt;=M$10),Mileage!$F115,"")</f>
        <v/>
      </c>
      <c r="N107" s="43" t="str">
        <f>IF(AND(Mileage!$B115&gt;=N$9,Mileage!$B115&lt;=N$10),Mileage!$F115,"")</f>
        <v/>
      </c>
      <c r="O107" s="43" t="str">
        <f>IF(AND(Mileage!$B115&gt;=O$9,Mileage!$B115&lt;=O$10),Mileage!$F115,"")</f>
        <v/>
      </c>
      <c r="P107" s="43" t="str">
        <f>IF(AND(Mileage!$B115&gt;=P$9,Mileage!$B115&lt;=P$10),Mileage!$F115,"")</f>
        <v/>
      </c>
      <c r="Q107" s="43" t="str">
        <f>IF(AND(Mileage!$B115&gt;=Q$9,Mileage!$B115&lt;=Q$10),Mileage!$F115,"")</f>
        <v/>
      </c>
      <c r="R107" s="43" t="str">
        <f>IF(AND(Mileage!$B115&gt;=R$9,Mileage!$B115&lt;=R$10),Mileage!$F115,"")</f>
        <v/>
      </c>
      <c r="S107" s="43" t="str">
        <f>IF(AND(Mileage!$B115&gt;=S$9,Mileage!$B115&lt;=S$10),Mileage!$F115,"")</f>
        <v/>
      </c>
      <c r="T107" s="43" t="str">
        <f>IF(AND(Mileage!$B115&gt;=T$9,Mileage!$B115&lt;=T$10),Mileage!$F115,"")</f>
        <v/>
      </c>
      <c r="U107" s="43" t="str">
        <f>IF(AND(Mileage!$B115&gt;=U$9,Mileage!$B115&lt;=U$10),Mileage!$F115,"")</f>
        <v/>
      </c>
      <c r="V107" s="43" t="str">
        <f>IF(AND(Mileage!$B115&gt;=V$9,Mileage!$B115&lt;=V$10),Mileage!$F115,"")</f>
        <v/>
      </c>
      <c r="W107" s="48" t="str">
        <f>IF(AND(Mileage!$B115&gt;=W$9,Mileage!$B115&lt;=W$10),Mileage!$F115,"")</f>
        <v/>
      </c>
    </row>
    <row r="108" spans="1:23" ht="15.75" customHeight="1">
      <c r="A108" s="79"/>
      <c r="B108" s="34"/>
      <c r="C108" s="34"/>
      <c r="D108" s="34"/>
      <c r="E108" s="34"/>
      <c r="F108" s="34"/>
      <c r="G108" s="34"/>
      <c r="H108" s="34"/>
      <c r="I108" s="34"/>
      <c r="J108" s="50" t="s">
        <v>137</v>
      </c>
      <c r="K108" s="51" t="str">
        <f>IF(AND(Mileage!$B116&gt;=K$9,Mileage!$B116&lt;=K$10),Mileage!$F116,"")</f>
        <v/>
      </c>
      <c r="L108" s="43" t="str">
        <f>IF(AND(Mileage!$B116&gt;=L$9,Mileage!$B116&lt;=L$10),Mileage!$F116,"")</f>
        <v/>
      </c>
      <c r="M108" s="43" t="str">
        <f>IF(AND(Mileage!$B116&gt;=M$9,Mileage!$B116&lt;=M$10),Mileage!$F116,"")</f>
        <v/>
      </c>
      <c r="N108" s="43" t="str">
        <f>IF(AND(Mileage!$B116&gt;=N$9,Mileage!$B116&lt;=N$10),Mileage!$F116,"")</f>
        <v/>
      </c>
      <c r="O108" s="43" t="str">
        <f>IF(AND(Mileage!$B116&gt;=O$9,Mileage!$B116&lt;=O$10),Mileage!$F116,"")</f>
        <v/>
      </c>
      <c r="P108" s="43" t="str">
        <f>IF(AND(Mileage!$B116&gt;=P$9,Mileage!$B116&lt;=P$10),Mileage!$F116,"")</f>
        <v/>
      </c>
      <c r="Q108" s="43" t="str">
        <f>IF(AND(Mileage!$B116&gt;=Q$9,Mileage!$B116&lt;=Q$10),Mileage!$F116,"")</f>
        <v/>
      </c>
      <c r="R108" s="43" t="str">
        <f>IF(AND(Mileage!$B116&gt;=R$9,Mileage!$B116&lt;=R$10),Mileage!$F116,"")</f>
        <v/>
      </c>
      <c r="S108" s="43" t="str">
        <f>IF(AND(Mileage!$B116&gt;=S$9,Mileage!$B116&lt;=S$10),Mileage!$F116,"")</f>
        <v/>
      </c>
      <c r="T108" s="43" t="str">
        <f>IF(AND(Mileage!$B116&gt;=T$9,Mileage!$B116&lt;=T$10),Mileage!$F116,"")</f>
        <v/>
      </c>
      <c r="U108" s="43" t="str">
        <f>IF(AND(Mileage!$B116&gt;=U$9,Mileage!$B116&lt;=U$10),Mileage!$F116,"")</f>
        <v/>
      </c>
      <c r="V108" s="43" t="str">
        <f>IF(AND(Mileage!$B116&gt;=V$9,Mileage!$B116&lt;=V$10),Mileage!$F116,"")</f>
        <v/>
      </c>
      <c r="W108" s="48" t="str">
        <f>IF(AND(Mileage!$B116&gt;=W$9,Mileage!$B116&lt;=W$10),Mileage!$F116,"")</f>
        <v/>
      </c>
    </row>
    <row r="109" spans="1:23" ht="15.75" customHeight="1">
      <c r="A109" s="79"/>
      <c r="B109" s="34"/>
      <c r="C109" s="34"/>
      <c r="D109" s="34"/>
      <c r="E109" s="34"/>
      <c r="F109" s="34"/>
      <c r="G109" s="34"/>
      <c r="H109" s="34"/>
      <c r="I109" s="34"/>
      <c r="J109" s="50" t="s">
        <v>138</v>
      </c>
      <c r="K109" s="51" t="str">
        <f>IF(AND(Mileage!$B117&gt;=K$9,Mileage!$B117&lt;=K$10),Mileage!$F117,"")</f>
        <v/>
      </c>
      <c r="L109" s="43" t="str">
        <f>IF(AND(Mileage!$B117&gt;=L$9,Mileage!$B117&lt;=L$10),Mileage!$F117,"")</f>
        <v/>
      </c>
      <c r="M109" s="43" t="str">
        <f>IF(AND(Mileage!$B117&gt;=M$9,Mileage!$B117&lt;=M$10),Mileage!$F117,"")</f>
        <v/>
      </c>
      <c r="N109" s="43" t="str">
        <f>IF(AND(Mileage!$B117&gt;=N$9,Mileage!$B117&lt;=N$10),Mileage!$F117,"")</f>
        <v/>
      </c>
      <c r="O109" s="43" t="str">
        <f>IF(AND(Mileage!$B117&gt;=O$9,Mileage!$B117&lt;=O$10),Mileage!$F117,"")</f>
        <v/>
      </c>
      <c r="P109" s="43" t="str">
        <f>IF(AND(Mileage!$B117&gt;=P$9,Mileage!$B117&lt;=P$10),Mileage!$F117,"")</f>
        <v/>
      </c>
      <c r="Q109" s="43" t="str">
        <f>IF(AND(Mileage!$B117&gt;=Q$9,Mileage!$B117&lt;=Q$10),Mileage!$F117,"")</f>
        <v/>
      </c>
      <c r="R109" s="43" t="str">
        <f>IF(AND(Mileage!$B117&gt;=R$9,Mileage!$B117&lt;=R$10),Mileage!$F117,"")</f>
        <v/>
      </c>
      <c r="S109" s="43" t="str">
        <f>IF(AND(Mileage!$B117&gt;=S$9,Mileage!$B117&lt;=S$10),Mileage!$F117,"")</f>
        <v/>
      </c>
      <c r="T109" s="43" t="str">
        <f>IF(AND(Mileage!$B117&gt;=T$9,Mileage!$B117&lt;=T$10),Mileage!$F117,"")</f>
        <v/>
      </c>
      <c r="U109" s="43" t="str">
        <f>IF(AND(Mileage!$B117&gt;=U$9,Mileage!$B117&lt;=U$10),Mileage!$F117,"")</f>
        <v/>
      </c>
      <c r="V109" s="43" t="str">
        <f>IF(AND(Mileage!$B117&gt;=V$9,Mileage!$B117&lt;=V$10),Mileage!$F117,"")</f>
        <v/>
      </c>
      <c r="W109" s="48" t="str">
        <f>IF(AND(Mileage!$B117&gt;=W$9,Mileage!$B117&lt;=W$10),Mileage!$F117,"")</f>
        <v/>
      </c>
    </row>
    <row r="110" spans="1:23" ht="15.75" customHeight="1">
      <c r="A110" s="79"/>
      <c r="B110" s="34"/>
      <c r="C110" s="34"/>
      <c r="D110" s="34"/>
      <c r="E110" s="34"/>
      <c r="F110" s="34"/>
      <c r="G110" s="34"/>
      <c r="H110" s="34"/>
      <c r="I110" s="34"/>
      <c r="J110" s="50" t="s">
        <v>139</v>
      </c>
      <c r="K110" s="51" t="str">
        <f>IF(AND(Mileage!$B118&gt;=K$9,Mileage!$B118&lt;=K$10),Mileage!$F118,"")</f>
        <v/>
      </c>
      <c r="L110" s="43" t="str">
        <f>IF(AND(Mileage!$B118&gt;=L$9,Mileage!$B118&lt;=L$10),Mileage!$F118,"")</f>
        <v/>
      </c>
      <c r="M110" s="43" t="str">
        <f>IF(AND(Mileage!$B118&gt;=M$9,Mileage!$B118&lt;=M$10),Mileage!$F118,"")</f>
        <v/>
      </c>
      <c r="N110" s="43" t="str">
        <f>IF(AND(Mileage!$B118&gt;=N$9,Mileage!$B118&lt;=N$10),Mileage!$F118,"")</f>
        <v/>
      </c>
      <c r="O110" s="43" t="str">
        <f>IF(AND(Mileage!$B118&gt;=O$9,Mileage!$B118&lt;=O$10),Mileage!$F118,"")</f>
        <v/>
      </c>
      <c r="P110" s="43" t="str">
        <f>IF(AND(Mileage!$B118&gt;=P$9,Mileage!$B118&lt;=P$10),Mileage!$F118,"")</f>
        <v/>
      </c>
      <c r="Q110" s="43" t="str">
        <f>IF(AND(Mileage!$B118&gt;=Q$9,Mileage!$B118&lt;=Q$10),Mileage!$F118,"")</f>
        <v/>
      </c>
      <c r="R110" s="43" t="str">
        <f>IF(AND(Mileage!$B118&gt;=R$9,Mileage!$B118&lt;=R$10),Mileage!$F118,"")</f>
        <v/>
      </c>
      <c r="S110" s="43" t="str">
        <f>IF(AND(Mileage!$B118&gt;=S$9,Mileage!$B118&lt;=S$10),Mileage!$F118,"")</f>
        <v/>
      </c>
      <c r="T110" s="43" t="str">
        <f>IF(AND(Mileage!$B118&gt;=T$9,Mileage!$B118&lt;=T$10),Mileage!$F118,"")</f>
        <v/>
      </c>
      <c r="U110" s="43" t="str">
        <f>IF(AND(Mileage!$B118&gt;=U$9,Mileage!$B118&lt;=U$10),Mileage!$F118,"")</f>
        <v/>
      </c>
      <c r="V110" s="43" t="str">
        <f>IF(AND(Mileage!$B118&gt;=V$9,Mileage!$B118&lt;=V$10),Mileage!$F118,"")</f>
        <v/>
      </c>
      <c r="W110" s="48" t="str">
        <f>IF(AND(Mileage!$B118&gt;=W$9,Mileage!$B118&lt;=W$10),Mileage!$F118,"")</f>
        <v/>
      </c>
    </row>
    <row r="111" spans="1:23" ht="15.75" customHeight="1">
      <c r="A111" s="79"/>
      <c r="B111" s="34"/>
      <c r="C111" s="34"/>
      <c r="D111" s="34"/>
      <c r="E111" s="34"/>
      <c r="F111" s="34"/>
      <c r="G111" s="34"/>
      <c r="H111" s="34"/>
      <c r="I111" s="34"/>
      <c r="J111" s="50" t="s">
        <v>140</v>
      </c>
      <c r="K111" s="51" t="str">
        <f>IF(AND(Mileage!$B119&gt;=K$9,Mileage!$B119&lt;=K$10),Mileage!$F119,"")</f>
        <v/>
      </c>
      <c r="L111" s="43" t="str">
        <f>IF(AND(Mileage!$B119&gt;=L$9,Mileage!$B119&lt;=L$10),Mileage!$F119,"")</f>
        <v/>
      </c>
      <c r="M111" s="43" t="str">
        <f>IF(AND(Mileage!$B119&gt;=M$9,Mileage!$B119&lt;=M$10),Mileage!$F119,"")</f>
        <v/>
      </c>
      <c r="N111" s="43" t="str">
        <f>IF(AND(Mileage!$B119&gt;=N$9,Mileage!$B119&lt;=N$10),Mileage!$F119,"")</f>
        <v/>
      </c>
      <c r="O111" s="43" t="str">
        <f>IF(AND(Mileage!$B119&gt;=O$9,Mileage!$B119&lt;=O$10),Mileage!$F119,"")</f>
        <v/>
      </c>
      <c r="P111" s="43" t="str">
        <f>IF(AND(Mileage!$B119&gt;=P$9,Mileage!$B119&lt;=P$10),Mileage!$F119,"")</f>
        <v/>
      </c>
      <c r="Q111" s="43" t="str">
        <f>IF(AND(Mileage!$B119&gt;=Q$9,Mileage!$B119&lt;=Q$10),Mileage!$F119,"")</f>
        <v/>
      </c>
      <c r="R111" s="43" t="str">
        <f>IF(AND(Mileage!$B119&gt;=R$9,Mileage!$B119&lt;=R$10),Mileage!$F119,"")</f>
        <v/>
      </c>
      <c r="S111" s="43" t="str">
        <f>IF(AND(Mileage!$B119&gt;=S$9,Mileage!$B119&lt;=S$10),Mileage!$F119,"")</f>
        <v/>
      </c>
      <c r="T111" s="43" t="str">
        <f>IF(AND(Mileage!$B119&gt;=T$9,Mileage!$B119&lt;=T$10),Mileage!$F119,"")</f>
        <v/>
      </c>
      <c r="U111" s="43" t="str">
        <f>IF(AND(Mileage!$B119&gt;=U$9,Mileage!$B119&lt;=U$10),Mileage!$F119,"")</f>
        <v/>
      </c>
      <c r="V111" s="43" t="str">
        <f>IF(AND(Mileage!$B119&gt;=V$9,Mileage!$B119&lt;=V$10),Mileage!$F119,"")</f>
        <v/>
      </c>
      <c r="W111" s="48" t="str">
        <f>IF(AND(Mileage!$B119&gt;=W$9,Mileage!$B119&lt;=W$10),Mileage!$F119,"")</f>
        <v/>
      </c>
    </row>
    <row r="112" spans="1:23" ht="15.75" customHeight="1">
      <c r="A112" s="79"/>
      <c r="B112" s="34"/>
      <c r="C112" s="34"/>
      <c r="D112" s="34"/>
      <c r="E112" s="34"/>
      <c r="F112" s="34"/>
      <c r="G112" s="34"/>
      <c r="H112" s="34"/>
      <c r="I112" s="34"/>
      <c r="J112" s="50" t="s">
        <v>141</v>
      </c>
      <c r="K112" s="51" t="str">
        <f>IF(AND(Mileage!$B120&gt;=K$9,Mileage!$B120&lt;=K$10),Mileage!$F120,"")</f>
        <v/>
      </c>
      <c r="L112" s="43" t="str">
        <f>IF(AND(Mileage!$B120&gt;=L$9,Mileage!$B120&lt;=L$10),Mileage!$F120,"")</f>
        <v/>
      </c>
      <c r="M112" s="43" t="str">
        <f>IF(AND(Mileage!$B120&gt;=M$9,Mileage!$B120&lt;=M$10),Mileage!$F120,"")</f>
        <v/>
      </c>
      <c r="N112" s="43" t="str">
        <f>IF(AND(Mileage!$B120&gt;=N$9,Mileage!$B120&lt;=N$10),Mileage!$F120,"")</f>
        <v/>
      </c>
      <c r="O112" s="43" t="str">
        <f>IF(AND(Mileage!$B120&gt;=O$9,Mileage!$B120&lt;=O$10),Mileage!$F120,"")</f>
        <v/>
      </c>
      <c r="P112" s="43" t="str">
        <f>IF(AND(Mileage!$B120&gt;=P$9,Mileage!$B120&lt;=P$10),Mileage!$F120,"")</f>
        <v/>
      </c>
      <c r="Q112" s="43" t="str">
        <f>IF(AND(Mileage!$B120&gt;=Q$9,Mileage!$B120&lt;=Q$10),Mileage!$F120,"")</f>
        <v/>
      </c>
      <c r="R112" s="43" t="str">
        <f>IF(AND(Mileage!$B120&gt;=R$9,Mileage!$B120&lt;=R$10),Mileage!$F120,"")</f>
        <v/>
      </c>
      <c r="S112" s="43" t="str">
        <f>IF(AND(Mileage!$B120&gt;=S$9,Mileage!$B120&lt;=S$10),Mileage!$F120,"")</f>
        <v/>
      </c>
      <c r="T112" s="43" t="str">
        <f>IF(AND(Mileage!$B120&gt;=T$9,Mileage!$B120&lt;=T$10),Mileage!$F120,"")</f>
        <v/>
      </c>
      <c r="U112" s="43" t="str">
        <f>IF(AND(Mileage!$B120&gt;=U$9,Mileage!$B120&lt;=U$10),Mileage!$F120,"")</f>
        <v/>
      </c>
      <c r="V112" s="43" t="str">
        <f>IF(AND(Mileage!$B120&gt;=V$9,Mileage!$B120&lt;=V$10),Mileage!$F120,"")</f>
        <v/>
      </c>
      <c r="W112" s="48" t="str">
        <f>IF(AND(Mileage!$B120&gt;=W$9,Mileage!$B120&lt;=W$10),Mileage!$F120,"")</f>
        <v/>
      </c>
    </row>
    <row r="113" spans="1:23" ht="15.75" customHeight="1">
      <c r="A113" s="79"/>
      <c r="B113" s="34"/>
      <c r="C113" s="34"/>
      <c r="D113" s="34"/>
      <c r="E113" s="34"/>
      <c r="F113" s="34"/>
      <c r="G113" s="34"/>
      <c r="H113" s="34"/>
      <c r="I113" s="34"/>
      <c r="J113" s="50" t="s">
        <v>142</v>
      </c>
      <c r="K113" s="51" t="str">
        <f>IF(AND(Mileage!$B121&gt;=K$9,Mileage!$B121&lt;=K$10),Mileage!$F121,"")</f>
        <v/>
      </c>
      <c r="L113" s="43" t="str">
        <f>IF(AND(Mileage!$B121&gt;=L$9,Mileage!$B121&lt;=L$10),Mileage!$F121,"")</f>
        <v/>
      </c>
      <c r="M113" s="43" t="str">
        <f>IF(AND(Mileage!$B121&gt;=M$9,Mileage!$B121&lt;=M$10),Mileage!$F121,"")</f>
        <v/>
      </c>
      <c r="N113" s="43" t="str">
        <f>IF(AND(Mileage!$B121&gt;=N$9,Mileage!$B121&lt;=N$10),Mileage!$F121,"")</f>
        <v/>
      </c>
      <c r="O113" s="43" t="str">
        <f>IF(AND(Mileage!$B121&gt;=O$9,Mileage!$B121&lt;=O$10),Mileage!$F121,"")</f>
        <v/>
      </c>
      <c r="P113" s="43" t="str">
        <f>IF(AND(Mileage!$B121&gt;=P$9,Mileage!$B121&lt;=P$10),Mileage!$F121,"")</f>
        <v/>
      </c>
      <c r="Q113" s="43" t="str">
        <f>IF(AND(Mileage!$B121&gt;=Q$9,Mileage!$B121&lt;=Q$10),Mileage!$F121,"")</f>
        <v/>
      </c>
      <c r="R113" s="43" t="str">
        <f>IF(AND(Mileage!$B121&gt;=R$9,Mileage!$B121&lt;=R$10),Mileage!$F121,"")</f>
        <v/>
      </c>
      <c r="S113" s="43" t="str">
        <f>IF(AND(Mileage!$B121&gt;=S$9,Mileage!$B121&lt;=S$10),Mileage!$F121,"")</f>
        <v/>
      </c>
      <c r="T113" s="43" t="str">
        <f>IF(AND(Mileage!$B121&gt;=T$9,Mileage!$B121&lt;=T$10),Mileage!$F121,"")</f>
        <v/>
      </c>
      <c r="U113" s="43" t="str">
        <f>IF(AND(Mileage!$B121&gt;=U$9,Mileage!$B121&lt;=U$10),Mileage!$F121,"")</f>
        <v/>
      </c>
      <c r="V113" s="43" t="str">
        <f>IF(AND(Mileage!$B121&gt;=V$9,Mileage!$B121&lt;=V$10),Mileage!$F121,"")</f>
        <v/>
      </c>
      <c r="W113" s="48" t="str">
        <f>IF(AND(Mileage!$B121&gt;=W$9,Mileage!$B121&lt;=W$10),Mileage!$F121,"")</f>
        <v/>
      </c>
    </row>
    <row r="114" spans="1:23" ht="15.75" customHeight="1">
      <c r="A114" s="79"/>
      <c r="B114" s="34"/>
      <c r="C114" s="34"/>
      <c r="D114" s="34"/>
      <c r="E114" s="34"/>
      <c r="F114" s="34"/>
      <c r="G114" s="34"/>
      <c r="H114" s="34"/>
      <c r="I114" s="34"/>
      <c r="J114" s="50" t="s">
        <v>143</v>
      </c>
      <c r="K114" s="51" t="str">
        <f>IF(AND(Mileage!$B122&gt;=K$9,Mileage!$B122&lt;=K$10),Mileage!$F122,"")</f>
        <v/>
      </c>
      <c r="L114" s="43" t="str">
        <f>IF(AND(Mileage!$B122&gt;=L$9,Mileage!$B122&lt;=L$10),Mileage!$F122,"")</f>
        <v/>
      </c>
      <c r="M114" s="43" t="str">
        <f>IF(AND(Mileage!$B122&gt;=M$9,Mileage!$B122&lt;=M$10),Mileage!$F122,"")</f>
        <v/>
      </c>
      <c r="N114" s="43" t="str">
        <f>IF(AND(Mileage!$B122&gt;=N$9,Mileage!$B122&lt;=N$10),Mileage!$F122,"")</f>
        <v/>
      </c>
      <c r="O114" s="43" t="str">
        <f>IF(AND(Mileage!$B122&gt;=O$9,Mileage!$B122&lt;=O$10),Mileage!$F122,"")</f>
        <v/>
      </c>
      <c r="P114" s="43" t="str">
        <f>IF(AND(Mileage!$B122&gt;=P$9,Mileage!$B122&lt;=P$10),Mileage!$F122,"")</f>
        <v/>
      </c>
      <c r="Q114" s="43" t="str">
        <f>IF(AND(Mileage!$B122&gt;=Q$9,Mileage!$B122&lt;=Q$10),Mileage!$F122,"")</f>
        <v/>
      </c>
      <c r="R114" s="43" t="str">
        <f>IF(AND(Mileage!$B122&gt;=R$9,Mileage!$B122&lt;=R$10),Mileage!$F122,"")</f>
        <v/>
      </c>
      <c r="S114" s="43" t="str">
        <f>IF(AND(Mileage!$B122&gt;=S$9,Mileage!$B122&lt;=S$10),Mileage!$F122,"")</f>
        <v/>
      </c>
      <c r="T114" s="43" t="str">
        <f>IF(AND(Mileage!$B122&gt;=T$9,Mileage!$B122&lt;=T$10),Mileage!$F122,"")</f>
        <v/>
      </c>
      <c r="U114" s="43" t="str">
        <f>IF(AND(Mileage!$B122&gt;=U$9,Mileage!$B122&lt;=U$10),Mileage!$F122,"")</f>
        <v/>
      </c>
      <c r="V114" s="43" t="str">
        <f>IF(AND(Mileage!$B122&gt;=V$9,Mileage!$B122&lt;=V$10),Mileage!$F122,"")</f>
        <v/>
      </c>
      <c r="W114" s="48" t="str">
        <f>IF(AND(Mileage!$B122&gt;=W$9,Mileage!$B122&lt;=W$10),Mileage!$F122,"")</f>
        <v/>
      </c>
    </row>
    <row r="115" spans="1:23" ht="15.75" customHeight="1">
      <c r="A115" s="79"/>
      <c r="B115" s="34"/>
      <c r="C115" s="34"/>
      <c r="D115" s="34"/>
      <c r="E115" s="34"/>
      <c r="F115" s="34"/>
      <c r="G115" s="34"/>
      <c r="H115" s="34"/>
      <c r="I115" s="34"/>
      <c r="J115" s="50" t="s">
        <v>144</v>
      </c>
      <c r="K115" s="51" t="str">
        <f>IF(AND(Mileage!$B123&gt;=K$9,Mileage!$B123&lt;=K$10),Mileage!$F123,"")</f>
        <v/>
      </c>
      <c r="L115" s="43" t="str">
        <f>IF(AND(Mileage!$B123&gt;=L$9,Mileage!$B123&lt;=L$10),Mileage!$F123,"")</f>
        <v/>
      </c>
      <c r="M115" s="43" t="str">
        <f>IF(AND(Mileage!$B123&gt;=M$9,Mileage!$B123&lt;=M$10),Mileage!$F123,"")</f>
        <v/>
      </c>
      <c r="N115" s="43" t="str">
        <f>IF(AND(Mileage!$B123&gt;=N$9,Mileage!$B123&lt;=N$10),Mileage!$F123,"")</f>
        <v/>
      </c>
      <c r="O115" s="43" t="str">
        <f>IF(AND(Mileage!$B123&gt;=O$9,Mileage!$B123&lt;=O$10),Mileage!$F123,"")</f>
        <v/>
      </c>
      <c r="P115" s="43" t="str">
        <f>IF(AND(Mileage!$B123&gt;=P$9,Mileage!$B123&lt;=P$10),Mileage!$F123,"")</f>
        <v/>
      </c>
      <c r="Q115" s="43" t="str">
        <f>IF(AND(Mileage!$B123&gt;=Q$9,Mileage!$B123&lt;=Q$10),Mileage!$F123,"")</f>
        <v/>
      </c>
      <c r="R115" s="43" t="str">
        <f>IF(AND(Mileage!$B123&gt;=R$9,Mileage!$B123&lt;=R$10),Mileage!$F123,"")</f>
        <v/>
      </c>
      <c r="S115" s="43" t="str">
        <f>IF(AND(Mileage!$B123&gt;=S$9,Mileage!$B123&lt;=S$10),Mileage!$F123,"")</f>
        <v/>
      </c>
      <c r="T115" s="43" t="str">
        <f>IF(AND(Mileage!$B123&gt;=T$9,Mileage!$B123&lt;=T$10),Mileage!$F123,"")</f>
        <v/>
      </c>
      <c r="U115" s="43" t="str">
        <f>IF(AND(Mileage!$B123&gt;=U$9,Mileage!$B123&lt;=U$10),Mileage!$F123,"")</f>
        <v/>
      </c>
      <c r="V115" s="43" t="str">
        <f>IF(AND(Mileage!$B123&gt;=V$9,Mileage!$B123&lt;=V$10),Mileage!$F123,"")</f>
        <v/>
      </c>
      <c r="W115" s="48" t="str">
        <f>IF(AND(Mileage!$B123&gt;=W$9,Mileage!$B123&lt;=W$10),Mileage!$F123,"")</f>
        <v/>
      </c>
    </row>
    <row r="116" spans="1:23" ht="15.75" customHeight="1">
      <c r="A116" s="79"/>
      <c r="B116" s="34"/>
      <c r="C116" s="34"/>
      <c r="D116" s="34"/>
      <c r="E116" s="34"/>
      <c r="F116" s="34"/>
      <c r="G116" s="34"/>
      <c r="H116" s="34"/>
      <c r="I116" s="34"/>
      <c r="J116" s="50" t="s">
        <v>145</v>
      </c>
      <c r="K116" s="51" t="str">
        <f>IF(AND(Mileage!$B124&gt;=K$9,Mileage!$B124&lt;=K$10),Mileage!$F124,"")</f>
        <v/>
      </c>
      <c r="L116" s="43" t="str">
        <f>IF(AND(Mileage!$B124&gt;=L$9,Mileage!$B124&lt;=L$10),Mileage!$F124,"")</f>
        <v/>
      </c>
      <c r="M116" s="43" t="str">
        <f>IF(AND(Mileage!$B124&gt;=M$9,Mileage!$B124&lt;=M$10),Mileage!$F124,"")</f>
        <v/>
      </c>
      <c r="N116" s="43" t="str">
        <f>IF(AND(Mileage!$B124&gt;=N$9,Mileage!$B124&lt;=N$10),Mileage!$F124,"")</f>
        <v/>
      </c>
      <c r="O116" s="43" t="str">
        <f>IF(AND(Mileage!$B124&gt;=O$9,Mileage!$B124&lt;=O$10),Mileage!$F124,"")</f>
        <v/>
      </c>
      <c r="P116" s="43" t="str">
        <f>IF(AND(Mileage!$B124&gt;=P$9,Mileage!$B124&lt;=P$10),Mileage!$F124,"")</f>
        <v/>
      </c>
      <c r="Q116" s="43" t="str">
        <f>IF(AND(Mileage!$B124&gt;=Q$9,Mileage!$B124&lt;=Q$10),Mileage!$F124,"")</f>
        <v/>
      </c>
      <c r="R116" s="43" t="str">
        <f>IF(AND(Mileage!$B124&gt;=R$9,Mileage!$B124&lt;=R$10),Mileage!$F124,"")</f>
        <v/>
      </c>
      <c r="S116" s="43" t="str">
        <f>IF(AND(Mileage!$B124&gt;=S$9,Mileage!$B124&lt;=S$10),Mileage!$F124,"")</f>
        <v/>
      </c>
      <c r="T116" s="43" t="str">
        <f>IF(AND(Mileage!$B124&gt;=T$9,Mileage!$B124&lt;=T$10),Mileage!$F124,"")</f>
        <v/>
      </c>
      <c r="U116" s="43" t="str">
        <f>IF(AND(Mileage!$B124&gt;=U$9,Mileage!$B124&lt;=U$10),Mileage!$F124,"")</f>
        <v/>
      </c>
      <c r="V116" s="43" t="str">
        <f>IF(AND(Mileage!$B124&gt;=V$9,Mileage!$B124&lt;=V$10),Mileage!$F124,"")</f>
        <v/>
      </c>
      <c r="W116" s="48" t="str">
        <f>IF(AND(Mileage!$B124&gt;=W$9,Mileage!$B124&lt;=W$10),Mileage!$F124,"")</f>
        <v/>
      </c>
    </row>
    <row r="117" spans="1:23" ht="15.75" customHeight="1">
      <c r="A117" s="79"/>
      <c r="B117" s="34"/>
      <c r="C117" s="34"/>
      <c r="D117" s="34"/>
      <c r="E117" s="34"/>
      <c r="F117" s="34"/>
      <c r="G117" s="34"/>
      <c r="H117" s="34"/>
      <c r="I117" s="34"/>
      <c r="J117" s="50" t="s">
        <v>146</v>
      </c>
      <c r="K117" s="51" t="str">
        <f>IF(AND(Mileage!$B125&gt;=K$9,Mileage!$B125&lt;=K$10),Mileage!$F125,"")</f>
        <v/>
      </c>
      <c r="L117" s="43" t="str">
        <f>IF(AND(Mileage!$B125&gt;=L$9,Mileage!$B125&lt;=L$10),Mileage!$F125,"")</f>
        <v/>
      </c>
      <c r="M117" s="43" t="str">
        <f>IF(AND(Mileage!$B125&gt;=M$9,Mileage!$B125&lt;=M$10),Mileage!$F125,"")</f>
        <v/>
      </c>
      <c r="N117" s="43" t="str">
        <f>IF(AND(Mileage!$B125&gt;=N$9,Mileage!$B125&lt;=N$10),Mileage!$F125,"")</f>
        <v/>
      </c>
      <c r="O117" s="43" t="str">
        <f>IF(AND(Mileage!$B125&gt;=O$9,Mileage!$B125&lt;=O$10),Mileage!$F125,"")</f>
        <v/>
      </c>
      <c r="P117" s="43" t="str">
        <f>IF(AND(Mileage!$B125&gt;=P$9,Mileage!$B125&lt;=P$10),Mileage!$F125,"")</f>
        <v/>
      </c>
      <c r="Q117" s="43" t="str">
        <f>IF(AND(Mileage!$B125&gt;=Q$9,Mileage!$B125&lt;=Q$10),Mileage!$F125,"")</f>
        <v/>
      </c>
      <c r="R117" s="43" t="str">
        <f>IF(AND(Mileage!$B125&gt;=R$9,Mileage!$B125&lt;=R$10),Mileage!$F125,"")</f>
        <v/>
      </c>
      <c r="S117" s="43" t="str">
        <f>IF(AND(Mileage!$B125&gt;=S$9,Mileage!$B125&lt;=S$10),Mileage!$F125,"")</f>
        <v/>
      </c>
      <c r="T117" s="43" t="str">
        <f>IF(AND(Mileage!$B125&gt;=T$9,Mileage!$B125&lt;=T$10),Mileage!$F125,"")</f>
        <v/>
      </c>
      <c r="U117" s="43" t="str">
        <f>IF(AND(Mileage!$B125&gt;=U$9,Mileage!$B125&lt;=U$10),Mileage!$F125,"")</f>
        <v/>
      </c>
      <c r="V117" s="43" t="str">
        <f>IF(AND(Mileage!$B125&gt;=V$9,Mileage!$B125&lt;=V$10),Mileage!$F125,"")</f>
        <v/>
      </c>
      <c r="W117" s="48" t="str">
        <f>IF(AND(Mileage!$B125&gt;=W$9,Mileage!$B125&lt;=W$10),Mileage!$F125,"")</f>
        <v/>
      </c>
    </row>
    <row r="118" spans="1:23" ht="15.75" customHeight="1">
      <c r="A118" s="79"/>
      <c r="B118" s="34"/>
      <c r="C118" s="34"/>
      <c r="D118" s="34"/>
      <c r="E118" s="34"/>
      <c r="F118" s="34"/>
      <c r="G118" s="34"/>
      <c r="H118" s="34"/>
      <c r="I118" s="34"/>
      <c r="J118" s="50" t="s">
        <v>147</v>
      </c>
      <c r="K118" s="51" t="str">
        <f>IF(AND(Mileage!$B126&gt;=K$9,Mileage!$B126&lt;=K$10),Mileage!$F126,"")</f>
        <v/>
      </c>
      <c r="L118" s="43" t="str">
        <f>IF(AND(Mileage!$B126&gt;=L$9,Mileage!$B126&lt;=L$10),Mileage!$F126,"")</f>
        <v/>
      </c>
      <c r="M118" s="43" t="str">
        <f>IF(AND(Mileage!$B126&gt;=M$9,Mileage!$B126&lt;=M$10),Mileage!$F126,"")</f>
        <v/>
      </c>
      <c r="N118" s="43" t="str">
        <f>IF(AND(Mileage!$B126&gt;=N$9,Mileage!$B126&lt;=N$10),Mileage!$F126,"")</f>
        <v/>
      </c>
      <c r="O118" s="43" t="str">
        <f>IF(AND(Mileage!$B126&gt;=O$9,Mileage!$B126&lt;=O$10),Mileage!$F126,"")</f>
        <v/>
      </c>
      <c r="P118" s="43" t="str">
        <f>IF(AND(Mileage!$B126&gt;=P$9,Mileage!$B126&lt;=P$10),Mileage!$F126,"")</f>
        <v/>
      </c>
      <c r="Q118" s="43" t="str">
        <f>IF(AND(Mileage!$B126&gt;=Q$9,Mileage!$B126&lt;=Q$10),Mileage!$F126,"")</f>
        <v/>
      </c>
      <c r="R118" s="43" t="str">
        <f>IF(AND(Mileage!$B126&gt;=R$9,Mileage!$B126&lt;=R$10),Mileage!$F126,"")</f>
        <v/>
      </c>
      <c r="S118" s="43" t="str">
        <f>IF(AND(Mileage!$B126&gt;=S$9,Mileage!$B126&lt;=S$10),Mileage!$F126,"")</f>
        <v/>
      </c>
      <c r="T118" s="43" t="str">
        <f>IF(AND(Mileage!$B126&gt;=T$9,Mileage!$B126&lt;=T$10),Mileage!$F126,"")</f>
        <v/>
      </c>
      <c r="U118" s="43" t="str">
        <f>IF(AND(Mileage!$B126&gt;=U$9,Mileage!$B126&lt;=U$10),Mileage!$F126,"")</f>
        <v/>
      </c>
      <c r="V118" s="43" t="str">
        <f>IF(AND(Mileage!$B126&gt;=V$9,Mileage!$B126&lt;=V$10),Mileage!$F126,"")</f>
        <v/>
      </c>
      <c r="W118" s="48" t="str">
        <f>IF(AND(Mileage!$B126&gt;=W$9,Mileage!$B126&lt;=W$10),Mileage!$F126,"")</f>
        <v/>
      </c>
    </row>
    <row r="119" spans="1:23" ht="15.75" customHeight="1">
      <c r="A119" s="79"/>
      <c r="B119" s="34"/>
      <c r="C119" s="34"/>
      <c r="D119" s="34"/>
      <c r="E119" s="34"/>
      <c r="F119" s="34"/>
      <c r="G119" s="34"/>
      <c r="H119" s="34"/>
      <c r="I119" s="34"/>
      <c r="J119" s="50" t="s">
        <v>148</v>
      </c>
      <c r="K119" s="51" t="str">
        <f>IF(AND(Mileage!$B127&gt;=K$9,Mileage!$B127&lt;=K$10),Mileage!$F127,"")</f>
        <v/>
      </c>
      <c r="L119" s="43" t="str">
        <f>IF(AND(Mileage!$B127&gt;=L$9,Mileage!$B127&lt;=L$10),Mileage!$F127,"")</f>
        <v/>
      </c>
      <c r="M119" s="43" t="str">
        <f>IF(AND(Mileage!$B127&gt;=M$9,Mileage!$B127&lt;=M$10),Mileage!$F127,"")</f>
        <v/>
      </c>
      <c r="N119" s="43" t="str">
        <f>IF(AND(Mileage!$B127&gt;=N$9,Mileage!$B127&lt;=N$10),Mileage!$F127,"")</f>
        <v/>
      </c>
      <c r="O119" s="43" t="str">
        <f>IF(AND(Mileage!$B127&gt;=O$9,Mileage!$B127&lt;=O$10),Mileage!$F127,"")</f>
        <v/>
      </c>
      <c r="P119" s="43" t="str">
        <f>IF(AND(Mileage!$B127&gt;=P$9,Mileage!$B127&lt;=P$10),Mileage!$F127,"")</f>
        <v/>
      </c>
      <c r="Q119" s="43" t="str">
        <f>IF(AND(Mileage!$B127&gt;=Q$9,Mileage!$B127&lt;=Q$10),Mileage!$F127,"")</f>
        <v/>
      </c>
      <c r="R119" s="43" t="str">
        <f>IF(AND(Mileage!$B127&gt;=R$9,Mileage!$B127&lt;=R$10),Mileage!$F127,"")</f>
        <v/>
      </c>
      <c r="S119" s="43" t="str">
        <f>IF(AND(Mileage!$B127&gt;=S$9,Mileage!$B127&lt;=S$10),Mileage!$F127,"")</f>
        <v/>
      </c>
      <c r="T119" s="43" t="str">
        <f>IF(AND(Mileage!$B127&gt;=T$9,Mileage!$B127&lt;=T$10),Mileage!$F127,"")</f>
        <v/>
      </c>
      <c r="U119" s="43" t="str">
        <f>IF(AND(Mileage!$B127&gt;=U$9,Mileage!$B127&lt;=U$10),Mileage!$F127,"")</f>
        <v/>
      </c>
      <c r="V119" s="43" t="str">
        <f>IF(AND(Mileage!$B127&gt;=V$9,Mileage!$B127&lt;=V$10),Mileage!$F127,"")</f>
        <v/>
      </c>
      <c r="W119" s="48" t="str">
        <f>IF(AND(Mileage!$B127&gt;=W$9,Mileage!$B127&lt;=W$10),Mileage!$F127,"")</f>
        <v/>
      </c>
    </row>
    <row r="120" spans="1:23" ht="15.75" customHeight="1">
      <c r="A120" s="79"/>
      <c r="B120" s="34"/>
      <c r="C120" s="34"/>
      <c r="D120" s="34"/>
      <c r="E120" s="34"/>
      <c r="F120" s="34"/>
      <c r="G120" s="34"/>
      <c r="H120" s="34"/>
      <c r="I120" s="34"/>
      <c r="J120" s="50" t="s">
        <v>149</v>
      </c>
      <c r="K120" s="51" t="str">
        <f>IF(AND(Mileage!$B128&gt;=K$9,Mileage!$B128&lt;=K$10),Mileage!$F128,"")</f>
        <v/>
      </c>
      <c r="L120" s="43" t="str">
        <f>IF(AND(Mileage!$B128&gt;=L$9,Mileage!$B128&lt;=L$10),Mileage!$F128,"")</f>
        <v/>
      </c>
      <c r="M120" s="43" t="str">
        <f>IF(AND(Mileage!$B128&gt;=M$9,Mileage!$B128&lt;=M$10),Mileage!$F128,"")</f>
        <v/>
      </c>
      <c r="N120" s="43" t="str">
        <f>IF(AND(Mileage!$B128&gt;=N$9,Mileage!$B128&lt;=N$10),Mileage!$F128,"")</f>
        <v/>
      </c>
      <c r="O120" s="43" t="str">
        <f>IF(AND(Mileage!$B128&gt;=O$9,Mileage!$B128&lt;=O$10),Mileage!$F128,"")</f>
        <v/>
      </c>
      <c r="P120" s="43" t="str">
        <f>IF(AND(Mileage!$B128&gt;=P$9,Mileage!$B128&lt;=P$10),Mileage!$F128,"")</f>
        <v/>
      </c>
      <c r="Q120" s="43" t="str">
        <f>IF(AND(Mileage!$B128&gt;=Q$9,Mileage!$B128&lt;=Q$10),Mileage!$F128,"")</f>
        <v/>
      </c>
      <c r="R120" s="43" t="str">
        <f>IF(AND(Mileage!$B128&gt;=R$9,Mileage!$B128&lt;=R$10),Mileage!$F128,"")</f>
        <v/>
      </c>
      <c r="S120" s="43" t="str">
        <f>IF(AND(Mileage!$B128&gt;=S$9,Mileage!$B128&lt;=S$10),Mileage!$F128,"")</f>
        <v/>
      </c>
      <c r="T120" s="43" t="str">
        <f>IF(AND(Mileage!$B128&gt;=T$9,Mileage!$B128&lt;=T$10),Mileage!$F128,"")</f>
        <v/>
      </c>
      <c r="U120" s="43" t="str">
        <f>IF(AND(Mileage!$B128&gt;=U$9,Mileage!$B128&lt;=U$10),Mileage!$F128,"")</f>
        <v/>
      </c>
      <c r="V120" s="43" t="str">
        <f>IF(AND(Mileage!$B128&gt;=V$9,Mileage!$B128&lt;=V$10),Mileage!$F128,"")</f>
        <v/>
      </c>
      <c r="W120" s="48" t="str">
        <f>IF(AND(Mileage!$B128&gt;=W$9,Mileage!$B128&lt;=W$10),Mileage!$F128,"")</f>
        <v/>
      </c>
    </row>
    <row r="121" spans="1:23" ht="15.75" customHeight="1">
      <c r="A121" s="79"/>
      <c r="B121" s="34"/>
      <c r="C121" s="34"/>
      <c r="D121" s="34"/>
      <c r="E121" s="34"/>
      <c r="F121" s="34"/>
      <c r="G121" s="34"/>
      <c r="H121" s="34"/>
      <c r="I121" s="34"/>
      <c r="J121" s="50" t="s">
        <v>150</v>
      </c>
      <c r="K121" s="51" t="str">
        <f>IF(AND(Mileage!$B129&gt;=K$9,Mileage!$B129&lt;=K$10),Mileage!$F129,"")</f>
        <v/>
      </c>
      <c r="L121" s="43" t="str">
        <f>IF(AND(Mileage!$B129&gt;=L$9,Mileage!$B129&lt;=L$10),Mileage!$F129,"")</f>
        <v/>
      </c>
      <c r="M121" s="43" t="str">
        <f>IF(AND(Mileage!$B129&gt;=M$9,Mileage!$B129&lt;=M$10),Mileage!$F129,"")</f>
        <v/>
      </c>
      <c r="N121" s="43" t="str">
        <f>IF(AND(Mileage!$B129&gt;=N$9,Mileage!$B129&lt;=N$10),Mileage!$F129,"")</f>
        <v/>
      </c>
      <c r="O121" s="43" t="str">
        <f>IF(AND(Mileage!$B129&gt;=O$9,Mileage!$B129&lt;=O$10),Mileage!$F129,"")</f>
        <v/>
      </c>
      <c r="P121" s="43" t="str">
        <f>IF(AND(Mileage!$B129&gt;=P$9,Mileage!$B129&lt;=P$10),Mileage!$F129,"")</f>
        <v/>
      </c>
      <c r="Q121" s="43" t="str">
        <f>IF(AND(Mileage!$B129&gt;=Q$9,Mileage!$B129&lt;=Q$10),Mileage!$F129,"")</f>
        <v/>
      </c>
      <c r="R121" s="43" t="str">
        <f>IF(AND(Mileage!$B129&gt;=R$9,Mileage!$B129&lt;=R$10),Mileage!$F129,"")</f>
        <v/>
      </c>
      <c r="S121" s="43" t="str">
        <f>IF(AND(Mileage!$B129&gt;=S$9,Mileage!$B129&lt;=S$10),Mileage!$F129,"")</f>
        <v/>
      </c>
      <c r="T121" s="43" t="str">
        <f>IF(AND(Mileage!$B129&gt;=T$9,Mileage!$B129&lt;=T$10),Mileage!$F129,"")</f>
        <v/>
      </c>
      <c r="U121" s="43" t="str">
        <f>IF(AND(Mileage!$B129&gt;=U$9,Mileage!$B129&lt;=U$10),Mileage!$F129,"")</f>
        <v/>
      </c>
      <c r="V121" s="43" t="str">
        <f>IF(AND(Mileage!$B129&gt;=V$9,Mileage!$B129&lt;=V$10),Mileage!$F129,"")</f>
        <v/>
      </c>
      <c r="W121" s="48" t="str">
        <f>IF(AND(Mileage!$B129&gt;=W$9,Mileage!$B129&lt;=W$10),Mileage!$F129,"")</f>
        <v/>
      </c>
    </row>
    <row r="122" spans="1:23" ht="15.75" customHeight="1">
      <c r="A122" s="79"/>
      <c r="B122" s="34"/>
      <c r="C122" s="34"/>
      <c r="D122" s="34"/>
      <c r="E122" s="34"/>
      <c r="F122" s="34"/>
      <c r="G122" s="34"/>
      <c r="H122" s="34"/>
      <c r="I122" s="34"/>
      <c r="J122" s="50" t="s">
        <v>151</v>
      </c>
      <c r="K122" s="51" t="str">
        <f>IF(AND(Mileage!$B130&gt;=K$9,Mileage!$B130&lt;=K$10),Mileage!$F130,"")</f>
        <v/>
      </c>
      <c r="L122" s="43" t="str">
        <f>IF(AND(Mileage!$B130&gt;=L$9,Mileage!$B130&lt;=L$10),Mileage!$F130,"")</f>
        <v/>
      </c>
      <c r="M122" s="43" t="str">
        <f>IF(AND(Mileage!$B130&gt;=M$9,Mileage!$B130&lt;=M$10),Mileage!$F130,"")</f>
        <v/>
      </c>
      <c r="N122" s="43" t="str">
        <f>IF(AND(Mileage!$B130&gt;=N$9,Mileage!$B130&lt;=N$10),Mileage!$F130,"")</f>
        <v/>
      </c>
      <c r="O122" s="43" t="str">
        <f>IF(AND(Mileage!$B130&gt;=O$9,Mileage!$B130&lt;=O$10),Mileage!$F130,"")</f>
        <v/>
      </c>
      <c r="P122" s="43" t="str">
        <f>IF(AND(Mileage!$B130&gt;=P$9,Mileage!$B130&lt;=P$10),Mileage!$F130,"")</f>
        <v/>
      </c>
      <c r="Q122" s="43" t="str">
        <f>IF(AND(Mileage!$B130&gt;=Q$9,Mileage!$B130&lt;=Q$10),Mileage!$F130,"")</f>
        <v/>
      </c>
      <c r="R122" s="43" t="str">
        <f>IF(AND(Mileage!$B130&gt;=R$9,Mileage!$B130&lt;=R$10),Mileage!$F130,"")</f>
        <v/>
      </c>
      <c r="S122" s="43" t="str">
        <f>IF(AND(Mileage!$B130&gt;=S$9,Mileage!$B130&lt;=S$10),Mileage!$F130,"")</f>
        <v/>
      </c>
      <c r="T122" s="43" t="str">
        <f>IF(AND(Mileage!$B130&gt;=T$9,Mileage!$B130&lt;=T$10),Mileage!$F130,"")</f>
        <v/>
      </c>
      <c r="U122" s="43" t="str">
        <f>IF(AND(Mileage!$B130&gt;=U$9,Mileage!$B130&lt;=U$10),Mileage!$F130,"")</f>
        <v/>
      </c>
      <c r="V122" s="43" t="str">
        <f>IF(AND(Mileage!$B130&gt;=V$9,Mileage!$B130&lt;=V$10),Mileage!$F130,"")</f>
        <v/>
      </c>
      <c r="W122" s="48" t="str">
        <f>IF(AND(Mileage!$B130&gt;=W$9,Mileage!$B130&lt;=W$10),Mileage!$F130,"")</f>
        <v/>
      </c>
    </row>
    <row r="123" spans="1:23" ht="15.75" customHeight="1">
      <c r="A123" s="79"/>
      <c r="B123" s="34"/>
      <c r="C123" s="34"/>
      <c r="D123" s="34"/>
      <c r="E123" s="34"/>
      <c r="F123" s="34"/>
      <c r="G123" s="34"/>
      <c r="H123" s="34"/>
      <c r="I123" s="34"/>
      <c r="J123" s="50" t="s">
        <v>152</v>
      </c>
      <c r="K123" s="51" t="str">
        <f>IF(AND(Mileage!$B131&gt;=K$9,Mileage!$B131&lt;=K$10),Mileage!$F131,"")</f>
        <v/>
      </c>
      <c r="L123" s="43" t="str">
        <f>IF(AND(Mileage!$B131&gt;=L$9,Mileage!$B131&lt;=L$10),Mileage!$F131,"")</f>
        <v/>
      </c>
      <c r="M123" s="43" t="str">
        <f>IF(AND(Mileage!$B131&gt;=M$9,Mileage!$B131&lt;=M$10),Mileage!$F131,"")</f>
        <v/>
      </c>
      <c r="N123" s="43" t="str">
        <f>IF(AND(Mileage!$B131&gt;=N$9,Mileage!$B131&lt;=N$10),Mileage!$F131,"")</f>
        <v/>
      </c>
      <c r="O123" s="43" t="str">
        <f>IF(AND(Mileage!$B131&gt;=O$9,Mileage!$B131&lt;=O$10),Mileage!$F131,"")</f>
        <v/>
      </c>
      <c r="P123" s="43" t="str">
        <f>IF(AND(Mileage!$B131&gt;=P$9,Mileage!$B131&lt;=P$10),Mileage!$F131,"")</f>
        <v/>
      </c>
      <c r="Q123" s="43" t="str">
        <f>IF(AND(Mileage!$B131&gt;=Q$9,Mileage!$B131&lt;=Q$10),Mileage!$F131,"")</f>
        <v/>
      </c>
      <c r="R123" s="43" t="str">
        <f>IF(AND(Mileage!$B131&gt;=R$9,Mileage!$B131&lt;=R$10),Mileage!$F131,"")</f>
        <v/>
      </c>
      <c r="S123" s="43" t="str">
        <f>IF(AND(Mileage!$B131&gt;=S$9,Mileage!$B131&lt;=S$10),Mileage!$F131,"")</f>
        <v/>
      </c>
      <c r="T123" s="43" t="str">
        <f>IF(AND(Mileage!$B131&gt;=T$9,Mileage!$B131&lt;=T$10),Mileage!$F131,"")</f>
        <v/>
      </c>
      <c r="U123" s="43" t="str">
        <f>IF(AND(Mileage!$B131&gt;=U$9,Mileage!$B131&lt;=U$10),Mileage!$F131,"")</f>
        <v/>
      </c>
      <c r="V123" s="43" t="str">
        <f>IF(AND(Mileage!$B131&gt;=V$9,Mileage!$B131&lt;=V$10),Mileage!$F131,"")</f>
        <v/>
      </c>
      <c r="W123" s="48" t="str">
        <f>IF(AND(Mileage!$B131&gt;=W$9,Mileage!$B131&lt;=W$10),Mileage!$F131,"")</f>
        <v/>
      </c>
    </row>
    <row r="124" spans="1:23" ht="15.75" customHeight="1">
      <c r="A124" s="79"/>
      <c r="B124" s="34"/>
      <c r="C124" s="34"/>
      <c r="D124" s="34"/>
      <c r="E124" s="34"/>
      <c r="F124" s="34"/>
      <c r="G124" s="34"/>
      <c r="H124" s="34"/>
      <c r="I124" s="34"/>
      <c r="J124" s="50" t="s">
        <v>153</v>
      </c>
      <c r="K124" s="51" t="str">
        <f>IF(AND(Mileage!$B132&gt;=K$9,Mileage!$B132&lt;=K$10),Mileage!$F132,"")</f>
        <v/>
      </c>
      <c r="L124" s="43" t="str">
        <f>IF(AND(Mileage!$B132&gt;=L$9,Mileage!$B132&lt;=L$10),Mileage!$F132,"")</f>
        <v/>
      </c>
      <c r="M124" s="43" t="str">
        <f>IF(AND(Mileage!$B132&gt;=M$9,Mileage!$B132&lt;=M$10),Mileage!$F132,"")</f>
        <v/>
      </c>
      <c r="N124" s="43" t="str">
        <f>IF(AND(Mileage!$B132&gt;=N$9,Mileage!$B132&lt;=N$10),Mileage!$F132,"")</f>
        <v/>
      </c>
      <c r="O124" s="43" t="str">
        <f>IF(AND(Mileage!$B132&gt;=O$9,Mileage!$B132&lt;=O$10),Mileage!$F132,"")</f>
        <v/>
      </c>
      <c r="P124" s="43" t="str">
        <f>IF(AND(Mileage!$B132&gt;=P$9,Mileage!$B132&lt;=P$10),Mileage!$F132,"")</f>
        <v/>
      </c>
      <c r="Q124" s="43" t="str">
        <f>IF(AND(Mileage!$B132&gt;=Q$9,Mileage!$B132&lt;=Q$10),Mileage!$F132,"")</f>
        <v/>
      </c>
      <c r="R124" s="43" t="str">
        <f>IF(AND(Mileage!$B132&gt;=R$9,Mileage!$B132&lt;=R$10),Mileage!$F132,"")</f>
        <v/>
      </c>
      <c r="S124" s="43" t="str">
        <f>IF(AND(Mileage!$B132&gt;=S$9,Mileage!$B132&lt;=S$10),Mileage!$F132,"")</f>
        <v/>
      </c>
      <c r="T124" s="43" t="str">
        <f>IF(AND(Mileage!$B132&gt;=T$9,Mileage!$B132&lt;=T$10),Mileage!$F132,"")</f>
        <v/>
      </c>
      <c r="U124" s="43" t="str">
        <f>IF(AND(Mileage!$B132&gt;=U$9,Mileage!$B132&lt;=U$10),Mileage!$F132,"")</f>
        <v/>
      </c>
      <c r="V124" s="43" t="str">
        <f>IF(AND(Mileage!$B132&gt;=V$9,Mileage!$B132&lt;=V$10),Mileage!$F132,"")</f>
        <v/>
      </c>
      <c r="W124" s="48" t="str">
        <f>IF(AND(Mileage!$B132&gt;=W$9,Mileage!$B132&lt;=W$10),Mileage!$F132,"")</f>
        <v/>
      </c>
    </row>
    <row r="125" spans="1:23" ht="15.75" customHeight="1">
      <c r="A125" s="79"/>
      <c r="B125" s="34"/>
      <c r="C125" s="34"/>
      <c r="D125" s="34"/>
      <c r="E125" s="34"/>
      <c r="F125" s="34"/>
      <c r="G125" s="34"/>
      <c r="H125" s="34"/>
      <c r="I125" s="34"/>
      <c r="J125" s="50" t="s">
        <v>154</v>
      </c>
      <c r="K125" s="51" t="str">
        <f>IF(AND(Mileage!$B133&gt;=K$9,Mileage!$B133&lt;=K$10),Mileage!$F133,"")</f>
        <v/>
      </c>
      <c r="L125" s="43" t="str">
        <f>IF(AND(Mileage!$B133&gt;=L$9,Mileage!$B133&lt;=L$10),Mileage!$F133,"")</f>
        <v/>
      </c>
      <c r="M125" s="43" t="str">
        <f>IF(AND(Mileage!$B133&gt;=M$9,Mileage!$B133&lt;=M$10),Mileage!$F133,"")</f>
        <v/>
      </c>
      <c r="N125" s="43" t="str">
        <f>IF(AND(Mileage!$B133&gt;=N$9,Mileage!$B133&lt;=N$10),Mileage!$F133,"")</f>
        <v/>
      </c>
      <c r="O125" s="43" t="str">
        <f>IF(AND(Mileage!$B133&gt;=O$9,Mileage!$B133&lt;=O$10),Mileage!$F133,"")</f>
        <v/>
      </c>
      <c r="P125" s="43" t="str">
        <f>IF(AND(Mileage!$B133&gt;=P$9,Mileage!$B133&lt;=P$10),Mileage!$F133,"")</f>
        <v/>
      </c>
      <c r="Q125" s="43" t="str">
        <f>IF(AND(Mileage!$B133&gt;=Q$9,Mileage!$B133&lt;=Q$10),Mileage!$F133,"")</f>
        <v/>
      </c>
      <c r="R125" s="43" t="str">
        <f>IF(AND(Mileage!$B133&gt;=R$9,Mileage!$B133&lt;=R$10),Mileage!$F133,"")</f>
        <v/>
      </c>
      <c r="S125" s="43" t="str">
        <f>IF(AND(Mileage!$B133&gt;=S$9,Mileage!$B133&lt;=S$10),Mileage!$F133,"")</f>
        <v/>
      </c>
      <c r="T125" s="43" t="str">
        <f>IF(AND(Mileage!$B133&gt;=T$9,Mileage!$B133&lt;=T$10),Mileage!$F133,"")</f>
        <v/>
      </c>
      <c r="U125" s="43" t="str">
        <f>IF(AND(Mileage!$B133&gt;=U$9,Mileage!$B133&lt;=U$10),Mileage!$F133,"")</f>
        <v/>
      </c>
      <c r="V125" s="43" t="str">
        <f>IF(AND(Mileage!$B133&gt;=V$9,Mileage!$B133&lt;=V$10),Mileage!$F133,"")</f>
        <v/>
      </c>
      <c r="W125" s="48" t="str">
        <f>IF(AND(Mileage!$B133&gt;=W$9,Mileage!$B133&lt;=W$10),Mileage!$F133,"")</f>
        <v/>
      </c>
    </row>
    <row r="126" spans="1:23" ht="15.75" customHeight="1">
      <c r="A126" s="79"/>
      <c r="B126" s="34"/>
      <c r="C126" s="34"/>
      <c r="D126" s="34"/>
      <c r="E126" s="34"/>
      <c r="F126" s="34"/>
      <c r="G126" s="34"/>
      <c r="H126" s="34"/>
      <c r="I126" s="34"/>
      <c r="J126" s="50" t="s">
        <v>155</v>
      </c>
      <c r="K126" s="51" t="str">
        <f>IF(AND(Mileage!$B134&gt;=K$9,Mileage!$B134&lt;=K$10),Mileage!$F134,"")</f>
        <v/>
      </c>
      <c r="L126" s="43" t="str">
        <f>IF(AND(Mileage!$B134&gt;=L$9,Mileage!$B134&lt;=L$10),Mileage!$F134,"")</f>
        <v/>
      </c>
      <c r="M126" s="43" t="str">
        <f>IF(AND(Mileage!$B134&gt;=M$9,Mileage!$B134&lt;=M$10),Mileage!$F134,"")</f>
        <v/>
      </c>
      <c r="N126" s="43" t="str">
        <f>IF(AND(Mileage!$B134&gt;=N$9,Mileage!$B134&lt;=N$10),Mileage!$F134,"")</f>
        <v/>
      </c>
      <c r="O126" s="43" t="str">
        <f>IF(AND(Mileage!$B134&gt;=O$9,Mileage!$B134&lt;=O$10),Mileage!$F134,"")</f>
        <v/>
      </c>
      <c r="P126" s="43" t="str">
        <f>IF(AND(Mileage!$B134&gt;=P$9,Mileage!$B134&lt;=P$10),Mileage!$F134,"")</f>
        <v/>
      </c>
      <c r="Q126" s="43" t="str">
        <f>IF(AND(Mileage!$B134&gt;=Q$9,Mileage!$B134&lt;=Q$10),Mileage!$F134,"")</f>
        <v/>
      </c>
      <c r="R126" s="43" t="str">
        <f>IF(AND(Mileage!$B134&gt;=R$9,Mileage!$B134&lt;=R$10),Mileage!$F134,"")</f>
        <v/>
      </c>
      <c r="S126" s="43" t="str">
        <f>IF(AND(Mileage!$B134&gt;=S$9,Mileage!$B134&lt;=S$10),Mileage!$F134,"")</f>
        <v/>
      </c>
      <c r="T126" s="43" t="str">
        <f>IF(AND(Mileage!$B134&gt;=T$9,Mileage!$B134&lt;=T$10),Mileage!$F134,"")</f>
        <v/>
      </c>
      <c r="U126" s="43" t="str">
        <f>IF(AND(Mileage!$B134&gt;=U$9,Mileage!$B134&lt;=U$10),Mileage!$F134,"")</f>
        <v/>
      </c>
      <c r="V126" s="43" t="str">
        <f>IF(AND(Mileage!$B134&gt;=V$9,Mileage!$B134&lt;=V$10),Mileage!$F134,"")</f>
        <v/>
      </c>
      <c r="W126" s="48" t="str">
        <f>IF(AND(Mileage!$B134&gt;=W$9,Mileage!$B134&lt;=W$10),Mileage!$F134,"")</f>
        <v/>
      </c>
    </row>
    <row r="127" spans="1:23" ht="15.75" customHeight="1">
      <c r="A127" s="79"/>
      <c r="B127" s="34"/>
      <c r="C127" s="34"/>
      <c r="D127" s="34"/>
      <c r="E127" s="34"/>
      <c r="F127" s="34"/>
      <c r="G127" s="34"/>
      <c r="H127" s="34"/>
      <c r="I127" s="34"/>
      <c r="J127" s="50" t="s">
        <v>156</v>
      </c>
      <c r="K127" s="51" t="str">
        <f>IF(AND(Mileage!$B135&gt;=K$9,Mileage!$B135&lt;=K$10),Mileage!$F135,"")</f>
        <v/>
      </c>
      <c r="L127" s="43" t="str">
        <f>IF(AND(Mileage!$B135&gt;=L$9,Mileage!$B135&lt;=L$10),Mileage!$F135,"")</f>
        <v/>
      </c>
      <c r="M127" s="43" t="str">
        <f>IF(AND(Mileage!$B135&gt;=M$9,Mileage!$B135&lt;=M$10),Mileage!$F135,"")</f>
        <v/>
      </c>
      <c r="N127" s="43" t="str">
        <f>IF(AND(Mileage!$B135&gt;=N$9,Mileage!$B135&lt;=N$10),Mileage!$F135,"")</f>
        <v/>
      </c>
      <c r="O127" s="43" t="str">
        <f>IF(AND(Mileage!$B135&gt;=O$9,Mileage!$B135&lt;=O$10),Mileage!$F135,"")</f>
        <v/>
      </c>
      <c r="P127" s="43" t="str">
        <f>IF(AND(Mileage!$B135&gt;=P$9,Mileage!$B135&lt;=P$10),Mileage!$F135,"")</f>
        <v/>
      </c>
      <c r="Q127" s="43" t="str">
        <f>IF(AND(Mileage!$B135&gt;=Q$9,Mileage!$B135&lt;=Q$10),Mileage!$F135,"")</f>
        <v/>
      </c>
      <c r="R127" s="43" t="str">
        <f>IF(AND(Mileage!$B135&gt;=R$9,Mileage!$B135&lt;=R$10),Mileage!$F135,"")</f>
        <v/>
      </c>
      <c r="S127" s="43" t="str">
        <f>IF(AND(Mileage!$B135&gt;=S$9,Mileage!$B135&lt;=S$10),Mileage!$F135,"")</f>
        <v/>
      </c>
      <c r="T127" s="43" t="str">
        <f>IF(AND(Mileage!$B135&gt;=T$9,Mileage!$B135&lt;=T$10),Mileage!$F135,"")</f>
        <v/>
      </c>
      <c r="U127" s="43" t="str">
        <f>IF(AND(Mileage!$B135&gt;=U$9,Mileage!$B135&lt;=U$10),Mileage!$F135,"")</f>
        <v/>
      </c>
      <c r="V127" s="43" t="str">
        <f>IF(AND(Mileage!$B135&gt;=V$9,Mileage!$B135&lt;=V$10),Mileage!$F135,"")</f>
        <v/>
      </c>
      <c r="W127" s="48" t="str">
        <f>IF(AND(Mileage!$B135&gt;=W$9,Mileage!$B135&lt;=W$10),Mileage!$F135,"")</f>
        <v/>
      </c>
    </row>
    <row r="128" spans="1:23" ht="15.75" customHeight="1">
      <c r="A128" s="79"/>
      <c r="B128" s="34"/>
      <c r="C128" s="34"/>
      <c r="D128" s="34"/>
      <c r="E128" s="34"/>
      <c r="F128" s="34"/>
      <c r="G128" s="34"/>
      <c r="H128" s="34"/>
      <c r="I128" s="34"/>
      <c r="J128" s="50" t="s">
        <v>157</v>
      </c>
      <c r="K128" s="51" t="str">
        <f>IF(AND(Mileage!$B136&gt;=K$9,Mileage!$B136&lt;=K$10),Mileage!$F136,"")</f>
        <v/>
      </c>
      <c r="L128" s="43" t="str">
        <f>IF(AND(Mileage!$B136&gt;=L$9,Mileage!$B136&lt;=L$10),Mileage!$F136,"")</f>
        <v/>
      </c>
      <c r="M128" s="43" t="str">
        <f>IF(AND(Mileage!$B136&gt;=M$9,Mileage!$B136&lt;=M$10),Mileage!$F136,"")</f>
        <v/>
      </c>
      <c r="N128" s="43" t="str">
        <f>IF(AND(Mileage!$B136&gt;=N$9,Mileage!$B136&lt;=N$10),Mileage!$F136,"")</f>
        <v/>
      </c>
      <c r="O128" s="43" t="str">
        <f>IF(AND(Mileage!$B136&gt;=O$9,Mileage!$B136&lt;=O$10),Mileage!$F136,"")</f>
        <v/>
      </c>
      <c r="P128" s="43" t="str">
        <f>IF(AND(Mileage!$B136&gt;=P$9,Mileage!$B136&lt;=P$10),Mileage!$F136,"")</f>
        <v/>
      </c>
      <c r="Q128" s="43" t="str">
        <f>IF(AND(Mileage!$B136&gt;=Q$9,Mileage!$B136&lt;=Q$10),Mileage!$F136,"")</f>
        <v/>
      </c>
      <c r="R128" s="43" t="str">
        <f>IF(AND(Mileage!$B136&gt;=R$9,Mileage!$B136&lt;=R$10),Mileage!$F136,"")</f>
        <v/>
      </c>
      <c r="S128" s="43" t="str">
        <f>IF(AND(Mileage!$B136&gt;=S$9,Mileage!$B136&lt;=S$10),Mileage!$F136,"")</f>
        <v/>
      </c>
      <c r="T128" s="43" t="str">
        <f>IF(AND(Mileage!$B136&gt;=T$9,Mileage!$B136&lt;=T$10),Mileage!$F136,"")</f>
        <v/>
      </c>
      <c r="U128" s="43" t="str">
        <f>IF(AND(Mileage!$B136&gt;=U$9,Mileage!$B136&lt;=U$10),Mileage!$F136,"")</f>
        <v/>
      </c>
      <c r="V128" s="43" t="str">
        <f>IF(AND(Mileage!$B136&gt;=V$9,Mileage!$B136&lt;=V$10),Mileage!$F136,"")</f>
        <v/>
      </c>
      <c r="W128" s="48" t="str">
        <f>IF(AND(Mileage!$B136&gt;=W$9,Mileage!$B136&lt;=W$10),Mileage!$F136,"")</f>
        <v/>
      </c>
    </row>
    <row r="129" spans="1:23" ht="15.75" customHeight="1">
      <c r="A129" s="79"/>
      <c r="B129" s="34"/>
      <c r="C129" s="34"/>
      <c r="D129" s="34"/>
      <c r="E129" s="34"/>
      <c r="F129" s="34"/>
      <c r="G129" s="34"/>
      <c r="H129" s="34"/>
      <c r="I129" s="34"/>
      <c r="J129" s="50" t="s">
        <v>158</v>
      </c>
      <c r="K129" s="51" t="str">
        <f>IF(AND(Mileage!$B137&gt;=K$9,Mileage!$B137&lt;=K$10),Mileage!$F137,"")</f>
        <v/>
      </c>
      <c r="L129" s="43" t="str">
        <f>IF(AND(Mileage!$B137&gt;=L$9,Mileage!$B137&lt;=L$10),Mileage!$F137,"")</f>
        <v/>
      </c>
      <c r="M129" s="43" t="str">
        <f>IF(AND(Mileage!$B137&gt;=M$9,Mileage!$B137&lt;=M$10),Mileage!$F137,"")</f>
        <v/>
      </c>
      <c r="N129" s="43" t="str">
        <f>IF(AND(Mileage!$B137&gt;=N$9,Mileage!$B137&lt;=N$10),Mileage!$F137,"")</f>
        <v/>
      </c>
      <c r="O129" s="43" t="str">
        <f>IF(AND(Mileage!$B137&gt;=O$9,Mileage!$B137&lt;=O$10),Mileage!$F137,"")</f>
        <v/>
      </c>
      <c r="P129" s="43" t="str">
        <f>IF(AND(Mileage!$B137&gt;=P$9,Mileage!$B137&lt;=P$10),Mileage!$F137,"")</f>
        <v/>
      </c>
      <c r="Q129" s="43" t="str">
        <f>IF(AND(Mileage!$B137&gt;=Q$9,Mileage!$B137&lt;=Q$10),Mileage!$F137,"")</f>
        <v/>
      </c>
      <c r="R129" s="43" t="str">
        <f>IF(AND(Mileage!$B137&gt;=R$9,Mileage!$B137&lt;=R$10),Mileage!$F137,"")</f>
        <v/>
      </c>
      <c r="S129" s="43" t="str">
        <f>IF(AND(Mileage!$B137&gt;=S$9,Mileage!$B137&lt;=S$10),Mileage!$F137,"")</f>
        <v/>
      </c>
      <c r="T129" s="43" t="str">
        <f>IF(AND(Mileage!$B137&gt;=T$9,Mileage!$B137&lt;=T$10),Mileage!$F137,"")</f>
        <v/>
      </c>
      <c r="U129" s="43" t="str">
        <f>IF(AND(Mileage!$B137&gt;=U$9,Mileage!$B137&lt;=U$10),Mileage!$F137,"")</f>
        <v/>
      </c>
      <c r="V129" s="43" t="str">
        <f>IF(AND(Mileage!$B137&gt;=V$9,Mileage!$B137&lt;=V$10),Mileage!$F137,"")</f>
        <v/>
      </c>
      <c r="W129" s="48" t="str">
        <f>IF(AND(Mileage!$B137&gt;=W$9,Mileage!$B137&lt;=W$10),Mileage!$F137,"")</f>
        <v/>
      </c>
    </row>
    <row r="130" spans="1:23" ht="15.75" customHeight="1">
      <c r="A130" s="79"/>
      <c r="B130" s="34"/>
      <c r="C130" s="34"/>
      <c r="D130" s="34"/>
      <c r="E130" s="34"/>
      <c r="F130" s="34"/>
      <c r="G130" s="34"/>
      <c r="H130" s="34"/>
      <c r="I130" s="34"/>
      <c r="J130" s="50" t="s">
        <v>159</v>
      </c>
      <c r="K130" s="51" t="str">
        <f>IF(AND(Mileage!$B138&gt;=K$9,Mileage!$B138&lt;=K$10),Mileage!$F138,"")</f>
        <v/>
      </c>
      <c r="L130" s="43" t="str">
        <f>IF(AND(Mileage!$B138&gt;=L$9,Mileage!$B138&lt;=L$10),Mileage!$F138,"")</f>
        <v/>
      </c>
      <c r="M130" s="43" t="str">
        <f>IF(AND(Mileage!$B138&gt;=M$9,Mileage!$B138&lt;=M$10),Mileage!$F138,"")</f>
        <v/>
      </c>
      <c r="N130" s="43" t="str">
        <f>IF(AND(Mileage!$B138&gt;=N$9,Mileage!$B138&lt;=N$10),Mileage!$F138,"")</f>
        <v/>
      </c>
      <c r="O130" s="43" t="str">
        <f>IF(AND(Mileage!$B138&gt;=O$9,Mileage!$B138&lt;=O$10),Mileage!$F138,"")</f>
        <v/>
      </c>
      <c r="P130" s="43" t="str">
        <f>IF(AND(Mileage!$B138&gt;=P$9,Mileage!$B138&lt;=P$10),Mileage!$F138,"")</f>
        <v/>
      </c>
      <c r="Q130" s="43" t="str">
        <f>IF(AND(Mileage!$B138&gt;=Q$9,Mileage!$B138&lt;=Q$10),Mileage!$F138,"")</f>
        <v/>
      </c>
      <c r="R130" s="43" t="str">
        <f>IF(AND(Mileage!$B138&gt;=R$9,Mileage!$B138&lt;=R$10),Mileage!$F138,"")</f>
        <v/>
      </c>
      <c r="S130" s="43" t="str">
        <f>IF(AND(Mileage!$B138&gt;=S$9,Mileage!$B138&lt;=S$10),Mileage!$F138,"")</f>
        <v/>
      </c>
      <c r="T130" s="43" t="str">
        <f>IF(AND(Mileage!$B138&gt;=T$9,Mileage!$B138&lt;=T$10),Mileage!$F138,"")</f>
        <v/>
      </c>
      <c r="U130" s="43" t="str">
        <f>IF(AND(Mileage!$B138&gt;=U$9,Mileage!$B138&lt;=U$10),Mileage!$F138,"")</f>
        <v/>
      </c>
      <c r="V130" s="43" t="str">
        <f>IF(AND(Mileage!$B138&gt;=V$9,Mileage!$B138&lt;=V$10),Mileage!$F138,"")</f>
        <v/>
      </c>
      <c r="W130" s="48" t="str">
        <f>IF(AND(Mileage!$B138&gt;=W$9,Mileage!$B138&lt;=W$10),Mileage!$F138,"")</f>
        <v/>
      </c>
    </row>
    <row r="131" spans="1:23" ht="15.75" customHeight="1">
      <c r="A131" s="79"/>
      <c r="B131" s="34"/>
      <c r="C131" s="34"/>
      <c r="D131" s="34"/>
      <c r="E131" s="34"/>
      <c r="F131" s="34"/>
      <c r="G131" s="34"/>
      <c r="H131" s="34"/>
      <c r="I131" s="34"/>
      <c r="J131" s="50" t="s">
        <v>160</v>
      </c>
      <c r="K131" s="51" t="str">
        <f>IF(AND(Mileage!$B139&gt;=K$9,Mileage!$B139&lt;=K$10),Mileage!$F139,"")</f>
        <v/>
      </c>
      <c r="L131" s="43" t="str">
        <f>IF(AND(Mileage!$B139&gt;=L$9,Mileage!$B139&lt;=L$10),Mileage!$F139,"")</f>
        <v/>
      </c>
      <c r="M131" s="43" t="str">
        <f>IF(AND(Mileage!$B139&gt;=M$9,Mileage!$B139&lt;=M$10),Mileage!$F139,"")</f>
        <v/>
      </c>
      <c r="N131" s="43" t="str">
        <f>IF(AND(Mileage!$B139&gt;=N$9,Mileage!$B139&lt;=N$10),Mileage!$F139,"")</f>
        <v/>
      </c>
      <c r="O131" s="43" t="str">
        <f>IF(AND(Mileage!$B139&gt;=O$9,Mileage!$B139&lt;=O$10),Mileage!$F139,"")</f>
        <v/>
      </c>
      <c r="P131" s="43" t="str">
        <f>IF(AND(Mileage!$B139&gt;=P$9,Mileage!$B139&lt;=P$10),Mileage!$F139,"")</f>
        <v/>
      </c>
      <c r="Q131" s="43" t="str">
        <f>IF(AND(Mileage!$B139&gt;=Q$9,Mileage!$B139&lt;=Q$10),Mileage!$F139,"")</f>
        <v/>
      </c>
      <c r="R131" s="43" t="str">
        <f>IF(AND(Mileage!$B139&gt;=R$9,Mileage!$B139&lt;=R$10),Mileage!$F139,"")</f>
        <v/>
      </c>
      <c r="S131" s="43" t="str">
        <f>IF(AND(Mileage!$B139&gt;=S$9,Mileage!$B139&lt;=S$10),Mileage!$F139,"")</f>
        <v/>
      </c>
      <c r="T131" s="43" t="str">
        <f>IF(AND(Mileage!$B139&gt;=T$9,Mileage!$B139&lt;=T$10),Mileage!$F139,"")</f>
        <v/>
      </c>
      <c r="U131" s="43" t="str">
        <f>IF(AND(Mileage!$B139&gt;=U$9,Mileage!$B139&lt;=U$10),Mileage!$F139,"")</f>
        <v/>
      </c>
      <c r="V131" s="43" t="str">
        <f>IF(AND(Mileage!$B139&gt;=V$9,Mileage!$B139&lt;=V$10),Mileage!$F139,"")</f>
        <v/>
      </c>
      <c r="W131" s="48" t="str">
        <f>IF(AND(Mileage!$B139&gt;=W$9,Mileage!$B139&lt;=W$10),Mileage!$F139,"")</f>
        <v/>
      </c>
    </row>
    <row r="132" spans="1:23" ht="15.75" customHeight="1">
      <c r="A132" s="79"/>
      <c r="B132" s="34"/>
      <c r="C132" s="34"/>
      <c r="D132" s="34"/>
      <c r="E132" s="34"/>
      <c r="F132" s="34"/>
      <c r="G132" s="34"/>
      <c r="H132" s="34"/>
      <c r="I132" s="34"/>
      <c r="J132" s="50" t="s">
        <v>161</v>
      </c>
      <c r="K132" s="51" t="str">
        <f>IF(AND(Mileage!$B140&gt;=K$9,Mileage!$B140&lt;=K$10),Mileage!$F140,"")</f>
        <v/>
      </c>
      <c r="L132" s="43" t="str">
        <f>IF(AND(Mileage!$B140&gt;=L$9,Mileage!$B140&lt;=L$10),Mileage!$F140,"")</f>
        <v/>
      </c>
      <c r="M132" s="43" t="str">
        <f>IF(AND(Mileage!$B140&gt;=M$9,Mileage!$B140&lt;=M$10),Mileage!$F140,"")</f>
        <v/>
      </c>
      <c r="N132" s="43" t="str">
        <f>IF(AND(Mileage!$B140&gt;=N$9,Mileage!$B140&lt;=N$10),Mileage!$F140,"")</f>
        <v/>
      </c>
      <c r="O132" s="43" t="str">
        <f>IF(AND(Mileage!$B140&gt;=O$9,Mileage!$B140&lt;=O$10),Mileage!$F140,"")</f>
        <v/>
      </c>
      <c r="P132" s="43" t="str">
        <f>IF(AND(Mileage!$B140&gt;=P$9,Mileage!$B140&lt;=P$10),Mileage!$F140,"")</f>
        <v/>
      </c>
      <c r="Q132" s="43" t="str">
        <f>IF(AND(Mileage!$B140&gt;=Q$9,Mileage!$B140&lt;=Q$10),Mileage!$F140,"")</f>
        <v/>
      </c>
      <c r="R132" s="43" t="str">
        <f>IF(AND(Mileage!$B140&gt;=R$9,Mileage!$B140&lt;=R$10),Mileage!$F140,"")</f>
        <v/>
      </c>
      <c r="S132" s="43" t="str">
        <f>IF(AND(Mileage!$B140&gt;=S$9,Mileage!$B140&lt;=S$10),Mileage!$F140,"")</f>
        <v/>
      </c>
      <c r="T132" s="43" t="str">
        <f>IF(AND(Mileage!$B140&gt;=T$9,Mileage!$B140&lt;=T$10),Mileage!$F140,"")</f>
        <v/>
      </c>
      <c r="U132" s="43" t="str">
        <f>IF(AND(Mileage!$B140&gt;=U$9,Mileage!$B140&lt;=U$10),Mileage!$F140,"")</f>
        <v/>
      </c>
      <c r="V132" s="43" t="str">
        <f>IF(AND(Mileage!$B140&gt;=V$9,Mileage!$B140&lt;=V$10),Mileage!$F140,"")</f>
        <v/>
      </c>
      <c r="W132" s="48" t="str">
        <f>IF(AND(Mileage!$B140&gt;=W$9,Mileage!$B140&lt;=W$10),Mileage!$F140,"")</f>
        <v/>
      </c>
    </row>
    <row r="133" spans="1:23" ht="15.75" customHeight="1">
      <c r="A133" s="79"/>
      <c r="B133" s="34"/>
      <c r="C133" s="34"/>
      <c r="D133" s="34"/>
      <c r="E133" s="34"/>
      <c r="F133" s="34"/>
      <c r="G133" s="34"/>
      <c r="H133" s="34"/>
      <c r="I133" s="34"/>
      <c r="J133" s="50" t="s">
        <v>162</v>
      </c>
      <c r="K133" s="51" t="str">
        <f>IF(AND(Mileage!$B141&gt;=K$9,Mileage!$B141&lt;=K$10),Mileage!$F141,"")</f>
        <v/>
      </c>
      <c r="L133" s="43" t="str">
        <f>IF(AND(Mileage!$B141&gt;=L$9,Mileage!$B141&lt;=L$10),Mileage!$F141,"")</f>
        <v/>
      </c>
      <c r="M133" s="43" t="str">
        <f>IF(AND(Mileage!$B141&gt;=M$9,Mileage!$B141&lt;=M$10),Mileage!$F141,"")</f>
        <v/>
      </c>
      <c r="N133" s="43" t="str">
        <f>IF(AND(Mileage!$B141&gt;=N$9,Mileage!$B141&lt;=N$10),Mileage!$F141,"")</f>
        <v/>
      </c>
      <c r="O133" s="43" t="str">
        <f>IF(AND(Mileage!$B141&gt;=O$9,Mileage!$B141&lt;=O$10),Mileage!$F141,"")</f>
        <v/>
      </c>
      <c r="P133" s="43" t="str">
        <f>IF(AND(Mileage!$B141&gt;=P$9,Mileage!$B141&lt;=P$10),Mileage!$F141,"")</f>
        <v/>
      </c>
      <c r="Q133" s="43" t="str">
        <f>IF(AND(Mileage!$B141&gt;=Q$9,Mileage!$B141&lt;=Q$10),Mileage!$F141,"")</f>
        <v/>
      </c>
      <c r="R133" s="43" t="str">
        <f>IF(AND(Mileage!$B141&gt;=R$9,Mileage!$B141&lt;=R$10),Mileage!$F141,"")</f>
        <v/>
      </c>
      <c r="S133" s="43" t="str">
        <f>IF(AND(Mileage!$B141&gt;=S$9,Mileage!$B141&lt;=S$10),Mileage!$F141,"")</f>
        <v/>
      </c>
      <c r="T133" s="43" t="str">
        <f>IF(AND(Mileage!$B141&gt;=T$9,Mileage!$B141&lt;=T$10),Mileage!$F141,"")</f>
        <v/>
      </c>
      <c r="U133" s="43" t="str">
        <f>IF(AND(Mileage!$B141&gt;=U$9,Mileage!$B141&lt;=U$10),Mileage!$F141,"")</f>
        <v/>
      </c>
      <c r="V133" s="43" t="str">
        <f>IF(AND(Mileage!$B141&gt;=V$9,Mileage!$B141&lt;=V$10),Mileage!$F141,"")</f>
        <v/>
      </c>
      <c r="W133" s="48" t="str">
        <f>IF(AND(Mileage!$B141&gt;=W$9,Mileage!$B141&lt;=W$10),Mileage!$F141,"")</f>
        <v/>
      </c>
    </row>
    <row r="134" spans="1:23" ht="15.75" customHeight="1">
      <c r="A134" s="79"/>
      <c r="B134" s="34"/>
      <c r="C134" s="34"/>
      <c r="D134" s="34"/>
      <c r="E134" s="34"/>
      <c r="F134" s="34"/>
      <c r="G134" s="34"/>
      <c r="H134" s="34"/>
      <c r="I134" s="34"/>
      <c r="J134" s="50" t="s">
        <v>163</v>
      </c>
      <c r="K134" s="51" t="str">
        <f>IF(AND(Mileage!$B142&gt;=K$9,Mileage!$B142&lt;=K$10),Mileage!$F142,"")</f>
        <v/>
      </c>
      <c r="L134" s="43" t="str">
        <f>IF(AND(Mileage!$B142&gt;=L$9,Mileage!$B142&lt;=L$10),Mileage!$F142,"")</f>
        <v/>
      </c>
      <c r="M134" s="43" t="str">
        <f>IF(AND(Mileage!$B142&gt;=M$9,Mileage!$B142&lt;=M$10),Mileage!$F142,"")</f>
        <v/>
      </c>
      <c r="N134" s="43" t="str">
        <f>IF(AND(Mileage!$B142&gt;=N$9,Mileage!$B142&lt;=N$10),Mileage!$F142,"")</f>
        <v/>
      </c>
      <c r="O134" s="43" t="str">
        <f>IF(AND(Mileage!$B142&gt;=O$9,Mileage!$B142&lt;=O$10),Mileage!$F142,"")</f>
        <v/>
      </c>
      <c r="P134" s="43" t="str">
        <f>IF(AND(Mileage!$B142&gt;=P$9,Mileage!$B142&lt;=P$10),Mileage!$F142,"")</f>
        <v/>
      </c>
      <c r="Q134" s="43" t="str">
        <f>IF(AND(Mileage!$B142&gt;=Q$9,Mileage!$B142&lt;=Q$10),Mileage!$F142,"")</f>
        <v/>
      </c>
      <c r="R134" s="43" t="str">
        <f>IF(AND(Mileage!$B142&gt;=R$9,Mileage!$B142&lt;=R$10),Mileage!$F142,"")</f>
        <v/>
      </c>
      <c r="S134" s="43" t="str">
        <f>IF(AND(Mileage!$B142&gt;=S$9,Mileage!$B142&lt;=S$10),Mileage!$F142,"")</f>
        <v/>
      </c>
      <c r="T134" s="43" t="str">
        <f>IF(AND(Mileage!$B142&gt;=T$9,Mileage!$B142&lt;=T$10),Mileage!$F142,"")</f>
        <v/>
      </c>
      <c r="U134" s="43" t="str">
        <f>IF(AND(Mileage!$B142&gt;=U$9,Mileage!$B142&lt;=U$10),Mileage!$F142,"")</f>
        <v/>
      </c>
      <c r="V134" s="43" t="str">
        <f>IF(AND(Mileage!$B142&gt;=V$9,Mileage!$B142&lt;=V$10),Mileage!$F142,"")</f>
        <v/>
      </c>
      <c r="W134" s="48" t="str">
        <f>IF(AND(Mileage!$B142&gt;=W$9,Mileage!$B142&lt;=W$10),Mileage!$F142,"")</f>
        <v/>
      </c>
    </row>
    <row r="135" spans="1:23" ht="15.75" customHeight="1">
      <c r="A135" s="79"/>
      <c r="B135" s="34"/>
      <c r="C135" s="34"/>
      <c r="D135" s="34"/>
      <c r="E135" s="34"/>
      <c r="F135" s="34"/>
      <c r="G135" s="34"/>
      <c r="H135" s="34"/>
      <c r="I135" s="34"/>
      <c r="J135" s="50" t="s">
        <v>164</v>
      </c>
      <c r="K135" s="51" t="str">
        <f>IF(AND(Mileage!$B143&gt;=K$9,Mileage!$B143&lt;=K$10),Mileage!$F143,"")</f>
        <v/>
      </c>
      <c r="L135" s="43" t="str">
        <f>IF(AND(Mileage!$B143&gt;=L$9,Mileage!$B143&lt;=L$10),Mileage!$F143,"")</f>
        <v/>
      </c>
      <c r="M135" s="43" t="str">
        <f>IF(AND(Mileage!$B143&gt;=M$9,Mileage!$B143&lt;=M$10),Mileage!$F143,"")</f>
        <v/>
      </c>
      <c r="N135" s="43" t="str">
        <f>IF(AND(Mileage!$B143&gt;=N$9,Mileage!$B143&lt;=N$10),Mileage!$F143,"")</f>
        <v/>
      </c>
      <c r="O135" s="43" t="str">
        <f>IF(AND(Mileage!$B143&gt;=O$9,Mileage!$B143&lt;=O$10),Mileage!$F143,"")</f>
        <v/>
      </c>
      <c r="P135" s="43" t="str">
        <f>IF(AND(Mileage!$B143&gt;=P$9,Mileage!$B143&lt;=P$10),Mileage!$F143,"")</f>
        <v/>
      </c>
      <c r="Q135" s="43" t="str">
        <f>IF(AND(Mileage!$B143&gt;=Q$9,Mileage!$B143&lt;=Q$10),Mileage!$F143,"")</f>
        <v/>
      </c>
      <c r="R135" s="43" t="str">
        <f>IF(AND(Mileage!$B143&gt;=R$9,Mileage!$B143&lt;=R$10),Mileage!$F143,"")</f>
        <v/>
      </c>
      <c r="S135" s="43" t="str">
        <f>IF(AND(Mileage!$B143&gt;=S$9,Mileage!$B143&lt;=S$10),Mileage!$F143,"")</f>
        <v/>
      </c>
      <c r="T135" s="43" t="str">
        <f>IF(AND(Mileage!$B143&gt;=T$9,Mileage!$B143&lt;=T$10),Mileage!$F143,"")</f>
        <v/>
      </c>
      <c r="U135" s="43" t="str">
        <f>IF(AND(Mileage!$B143&gt;=U$9,Mileage!$B143&lt;=U$10),Mileage!$F143,"")</f>
        <v/>
      </c>
      <c r="V135" s="43" t="str">
        <f>IF(AND(Mileage!$B143&gt;=V$9,Mileage!$B143&lt;=V$10),Mileage!$F143,"")</f>
        <v/>
      </c>
      <c r="W135" s="48" t="str">
        <f>IF(AND(Mileage!$B143&gt;=W$9,Mileage!$B143&lt;=W$10),Mileage!$F143,"")</f>
        <v/>
      </c>
    </row>
    <row r="136" spans="1:23" ht="15.75" customHeight="1">
      <c r="A136" s="79"/>
      <c r="B136" s="34"/>
      <c r="C136" s="34"/>
      <c r="D136" s="34"/>
      <c r="E136" s="34"/>
      <c r="F136" s="34"/>
      <c r="G136" s="34"/>
      <c r="H136" s="34"/>
      <c r="I136" s="34"/>
      <c r="J136" s="50" t="s">
        <v>165</v>
      </c>
      <c r="K136" s="51" t="str">
        <f>IF(AND(Mileage!$B144&gt;=K$9,Mileage!$B144&lt;=K$10),Mileage!$F144,"")</f>
        <v/>
      </c>
      <c r="L136" s="43" t="str">
        <f>IF(AND(Mileage!$B144&gt;=L$9,Mileage!$B144&lt;=L$10),Mileage!$F144,"")</f>
        <v/>
      </c>
      <c r="M136" s="43" t="str">
        <f>IF(AND(Mileage!$B144&gt;=M$9,Mileage!$B144&lt;=M$10),Mileage!$F144,"")</f>
        <v/>
      </c>
      <c r="N136" s="43" t="str">
        <f>IF(AND(Mileage!$B144&gt;=N$9,Mileage!$B144&lt;=N$10),Mileage!$F144,"")</f>
        <v/>
      </c>
      <c r="O136" s="43" t="str">
        <f>IF(AND(Mileage!$B144&gt;=O$9,Mileage!$B144&lt;=O$10),Mileage!$F144,"")</f>
        <v/>
      </c>
      <c r="P136" s="43" t="str">
        <f>IF(AND(Mileage!$B144&gt;=P$9,Mileage!$B144&lt;=P$10),Mileage!$F144,"")</f>
        <v/>
      </c>
      <c r="Q136" s="43" t="str">
        <f>IF(AND(Mileage!$B144&gt;=Q$9,Mileage!$B144&lt;=Q$10),Mileage!$F144,"")</f>
        <v/>
      </c>
      <c r="R136" s="43" t="str">
        <f>IF(AND(Mileage!$B144&gt;=R$9,Mileage!$B144&lt;=R$10),Mileage!$F144,"")</f>
        <v/>
      </c>
      <c r="S136" s="43" t="str">
        <f>IF(AND(Mileage!$B144&gt;=S$9,Mileage!$B144&lt;=S$10),Mileage!$F144,"")</f>
        <v/>
      </c>
      <c r="T136" s="43" t="str">
        <f>IF(AND(Mileage!$B144&gt;=T$9,Mileage!$B144&lt;=T$10),Mileage!$F144,"")</f>
        <v/>
      </c>
      <c r="U136" s="43" t="str">
        <f>IF(AND(Mileage!$B144&gt;=U$9,Mileage!$B144&lt;=U$10),Mileage!$F144,"")</f>
        <v/>
      </c>
      <c r="V136" s="43" t="str">
        <f>IF(AND(Mileage!$B144&gt;=V$9,Mileage!$B144&lt;=V$10),Mileage!$F144,"")</f>
        <v/>
      </c>
      <c r="W136" s="48" t="str">
        <f>IF(AND(Mileage!$B144&gt;=W$9,Mileage!$B144&lt;=W$10),Mileage!$F144,"")</f>
        <v/>
      </c>
    </row>
    <row r="137" spans="1:23" ht="15.75" customHeight="1">
      <c r="A137" s="79"/>
      <c r="B137" s="34"/>
      <c r="C137" s="34"/>
      <c r="D137" s="34"/>
      <c r="E137" s="34"/>
      <c r="F137" s="34"/>
      <c r="G137" s="34"/>
      <c r="H137" s="34"/>
      <c r="I137" s="34"/>
      <c r="J137" s="50" t="s">
        <v>166</v>
      </c>
      <c r="K137" s="51" t="str">
        <f>IF(AND(Mileage!$B145&gt;=K$9,Mileage!$B145&lt;=K$10),Mileage!$F145,"")</f>
        <v/>
      </c>
      <c r="L137" s="43" t="str">
        <f>IF(AND(Mileage!$B145&gt;=L$9,Mileage!$B145&lt;=L$10),Mileage!$F145,"")</f>
        <v/>
      </c>
      <c r="M137" s="43" t="str">
        <f>IF(AND(Mileage!$B145&gt;=M$9,Mileage!$B145&lt;=M$10),Mileage!$F145,"")</f>
        <v/>
      </c>
      <c r="N137" s="43" t="str">
        <f>IF(AND(Mileage!$B145&gt;=N$9,Mileage!$B145&lt;=N$10),Mileage!$F145,"")</f>
        <v/>
      </c>
      <c r="O137" s="43" t="str">
        <f>IF(AND(Mileage!$B145&gt;=O$9,Mileage!$B145&lt;=O$10),Mileage!$F145,"")</f>
        <v/>
      </c>
      <c r="P137" s="43" t="str">
        <f>IF(AND(Mileage!$B145&gt;=P$9,Mileage!$B145&lt;=P$10),Mileage!$F145,"")</f>
        <v/>
      </c>
      <c r="Q137" s="43" t="str">
        <f>IF(AND(Mileage!$B145&gt;=Q$9,Mileage!$B145&lt;=Q$10),Mileage!$F145,"")</f>
        <v/>
      </c>
      <c r="R137" s="43" t="str">
        <f>IF(AND(Mileage!$B145&gt;=R$9,Mileage!$B145&lt;=R$10),Mileage!$F145,"")</f>
        <v/>
      </c>
      <c r="S137" s="43" t="str">
        <f>IF(AND(Mileage!$B145&gt;=S$9,Mileage!$B145&lt;=S$10),Mileage!$F145,"")</f>
        <v/>
      </c>
      <c r="T137" s="43" t="str">
        <f>IF(AND(Mileage!$B145&gt;=T$9,Mileage!$B145&lt;=T$10),Mileage!$F145,"")</f>
        <v/>
      </c>
      <c r="U137" s="43" t="str">
        <f>IF(AND(Mileage!$B145&gt;=U$9,Mileage!$B145&lt;=U$10),Mileage!$F145,"")</f>
        <v/>
      </c>
      <c r="V137" s="43" t="str">
        <f>IF(AND(Mileage!$B145&gt;=V$9,Mileage!$B145&lt;=V$10),Mileage!$F145,"")</f>
        <v/>
      </c>
      <c r="W137" s="48" t="str">
        <f>IF(AND(Mileage!$B145&gt;=W$9,Mileage!$B145&lt;=W$10),Mileage!$F145,"")</f>
        <v/>
      </c>
    </row>
    <row r="138" spans="1:23" ht="15.75" customHeight="1">
      <c r="A138" s="79"/>
      <c r="B138" s="34"/>
      <c r="C138" s="34"/>
      <c r="D138" s="34"/>
      <c r="E138" s="34"/>
      <c r="F138" s="34"/>
      <c r="G138" s="34"/>
      <c r="H138" s="34"/>
      <c r="I138" s="34"/>
      <c r="J138" s="50" t="s">
        <v>167</v>
      </c>
      <c r="K138" s="51" t="str">
        <f>IF(AND(Mileage!$B146&gt;=K$9,Mileage!$B146&lt;=K$10),Mileage!$F146,"")</f>
        <v/>
      </c>
      <c r="L138" s="43" t="str">
        <f>IF(AND(Mileage!$B146&gt;=L$9,Mileage!$B146&lt;=L$10),Mileage!$F146,"")</f>
        <v/>
      </c>
      <c r="M138" s="43" t="str">
        <f>IF(AND(Mileage!$B146&gt;=M$9,Mileage!$B146&lt;=M$10),Mileage!$F146,"")</f>
        <v/>
      </c>
      <c r="N138" s="43" t="str">
        <f>IF(AND(Mileage!$B146&gt;=N$9,Mileage!$B146&lt;=N$10),Mileage!$F146,"")</f>
        <v/>
      </c>
      <c r="O138" s="43" t="str">
        <f>IF(AND(Mileage!$B146&gt;=O$9,Mileage!$B146&lt;=O$10),Mileage!$F146,"")</f>
        <v/>
      </c>
      <c r="P138" s="43" t="str">
        <f>IF(AND(Mileage!$B146&gt;=P$9,Mileage!$B146&lt;=P$10),Mileage!$F146,"")</f>
        <v/>
      </c>
      <c r="Q138" s="43" t="str">
        <f>IF(AND(Mileage!$B146&gt;=Q$9,Mileage!$B146&lt;=Q$10),Mileage!$F146,"")</f>
        <v/>
      </c>
      <c r="R138" s="43" t="str">
        <f>IF(AND(Mileage!$B146&gt;=R$9,Mileage!$B146&lt;=R$10),Mileage!$F146,"")</f>
        <v/>
      </c>
      <c r="S138" s="43" t="str">
        <f>IF(AND(Mileage!$B146&gt;=S$9,Mileage!$B146&lt;=S$10),Mileage!$F146,"")</f>
        <v/>
      </c>
      <c r="T138" s="43" t="str">
        <f>IF(AND(Mileage!$B146&gt;=T$9,Mileage!$B146&lt;=T$10),Mileage!$F146,"")</f>
        <v/>
      </c>
      <c r="U138" s="43" t="str">
        <f>IF(AND(Mileage!$B146&gt;=U$9,Mileage!$B146&lt;=U$10),Mileage!$F146,"")</f>
        <v/>
      </c>
      <c r="V138" s="43" t="str">
        <f>IF(AND(Mileage!$B146&gt;=V$9,Mileage!$B146&lt;=V$10),Mileage!$F146,"")</f>
        <v/>
      </c>
      <c r="W138" s="48" t="str">
        <f>IF(AND(Mileage!$B146&gt;=W$9,Mileage!$B146&lt;=W$10),Mileage!$F146,"")</f>
        <v/>
      </c>
    </row>
    <row r="139" spans="1:23" ht="15.75" customHeight="1">
      <c r="A139" s="79"/>
      <c r="B139" s="34"/>
      <c r="C139" s="34"/>
      <c r="D139" s="34"/>
      <c r="E139" s="34"/>
      <c r="F139" s="34"/>
      <c r="G139" s="34"/>
      <c r="H139" s="34"/>
      <c r="I139" s="34"/>
      <c r="J139" s="50" t="s">
        <v>168</v>
      </c>
      <c r="K139" s="51" t="str">
        <f>IF(AND(Mileage!$B147&gt;=K$9,Mileage!$B147&lt;=K$10),Mileage!$F147,"")</f>
        <v/>
      </c>
      <c r="L139" s="43" t="str">
        <f>IF(AND(Mileage!$B147&gt;=L$9,Mileage!$B147&lt;=L$10),Mileage!$F147,"")</f>
        <v/>
      </c>
      <c r="M139" s="43" t="str">
        <f>IF(AND(Mileage!$B147&gt;=M$9,Mileage!$B147&lt;=M$10),Mileage!$F147,"")</f>
        <v/>
      </c>
      <c r="N139" s="43" t="str">
        <f>IF(AND(Mileage!$B147&gt;=N$9,Mileage!$B147&lt;=N$10),Mileage!$F147,"")</f>
        <v/>
      </c>
      <c r="O139" s="43" t="str">
        <f>IF(AND(Mileage!$B147&gt;=O$9,Mileage!$B147&lt;=O$10),Mileage!$F147,"")</f>
        <v/>
      </c>
      <c r="P139" s="43" t="str">
        <f>IF(AND(Mileage!$B147&gt;=P$9,Mileage!$B147&lt;=P$10),Mileage!$F147,"")</f>
        <v/>
      </c>
      <c r="Q139" s="43" t="str">
        <f>IF(AND(Mileage!$B147&gt;=Q$9,Mileage!$B147&lt;=Q$10),Mileage!$F147,"")</f>
        <v/>
      </c>
      <c r="R139" s="43" t="str">
        <f>IF(AND(Mileage!$B147&gt;=R$9,Mileage!$B147&lt;=R$10),Mileage!$F147,"")</f>
        <v/>
      </c>
      <c r="S139" s="43" t="str">
        <f>IF(AND(Mileage!$B147&gt;=S$9,Mileage!$B147&lt;=S$10),Mileage!$F147,"")</f>
        <v/>
      </c>
      <c r="T139" s="43" t="str">
        <f>IF(AND(Mileage!$B147&gt;=T$9,Mileage!$B147&lt;=T$10),Mileage!$F147,"")</f>
        <v/>
      </c>
      <c r="U139" s="43" t="str">
        <f>IF(AND(Mileage!$B147&gt;=U$9,Mileage!$B147&lt;=U$10),Mileage!$F147,"")</f>
        <v/>
      </c>
      <c r="V139" s="43" t="str">
        <f>IF(AND(Mileage!$B147&gt;=V$9,Mileage!$B147&lt;=V$10),Mileage!$F147,"")</f>
        <v/>
      </c>
      <c r="W139" s="48" t="str">
        <f>IF(AND(Mileage!$B147&gt;=W$9,Mileage!$B147&lt;=W$10),Mileage!$F147,"")</f>
        <v/>
      </c>
    </row>
    <row r="140" spans="1:23" ht="15.75" customHeight="1">
      <c r="A140" s="79"/>
      <c r="B140" s="34"/>
      <c r="C140" s="34"/>
      <c r="D140" s="34"/>
      <c r="E140" s="34"/>
      <c r="F140" s="34"/>
      <c r="G140" s="34"/>
      <c r="H140" s="34"/>
      <c r="I140" s="34"/>
      <c r="J140" s="50" t="s">
        <v>169</v>
      </c>
      <c r="K140" s="51" t="str">
        <f>IF(AND(Mileage!$B148&gt;=K$9,Mileage!$B148&lt;=K$10),Mileage!$F148,"")</f>
        <v/>
      </c>
      <c r="L140" s="43" t="str">
        <f>IF(AND(Mileage!$B148&gt;=L$9,Mileage!$B148&lt;=L$10),Mileage!$F148,"")</f>
        <v/>
      </c>
      <c r="M140" s="43" t="str">
        <f>IF(AND(Mileage!$B148&gt;=M$9,Mileage!$B148&lt;=M$10),Mileage!$F148,"")</f>
        <v/>
      </c>
      <c r="N140" s="43" t="str">
        <f>IF(AND(Mileage!$B148&gt;=N$9,Mileage!$B148&lt;=N$10),Mileage!$F148,"")</f>
        <v/>
      </c>
      <c r="O140" s="43" t="str">
        <f>IF(AND(Mileage!$B148&gt;=O$9,Mileage!$B148&lt;=O$10),Mileage!$F148,"")</f>
        <v/>
      </c>
      <c r="P140" s="43" t="str">
        <f>IF(AND(Mileage!$B148&gt;=P$9,Mileage!$B148&lt;=P$10),Mileage!$F148,"")</f>
        <v/>
      </c>
      <c r="Q140" s="43" t="str">
        <f>IF(AND(Mileage!$B148&gt;=Q$9,Mileage!$B148&lt;=Q$10),Mileage!$F148,"")</f>
        <v/>
      </c>
      <c r="R140" s="43" t="str">
        <f>IF(AND(Mileage!$B148&gt;=R$9,Mileage!$B148&lt;=R$10),Mileage!$F148,"")</f>
        <v/>
      </c>
      <c r="S140" s="43" t="str">
        <f>IF(AND(Mileage!$B148&gt;=S$9,Mileage!$B148&lt;=S$10),Mileage!$F148,"")</f>
        <v/>
      </c>
      <c r="T140" s="43" t="str">
        <f>IF(AND(Mileage!$B148&gt;=T$9,Mileage!$B148&lt;=T$10),Mileage!$F148,"")</f>
        <v/>
      </c>
      <c r="U140" s="43" t="str">
        <f>IF(AND(Mileage!$B148&gt;=U$9,Mileage!$B148&lt;=U$10),Mileage!$F148,"")</f>
        <v/>
      </c>
      <c r="V140" s="43" t="str">
        <f>IF(AND(Mileage!$B148&gt;=V$9,Mileage!$B148&lt;=V$10),Mileage!$F148,"")</f>
        <v/>
      </c>
      <c r="W140" s="48" t="str">
        <f>IF(AND(Mileage!$B148&gt;=W$9,Mileage!$B148&lt;=W$10),Mileage!$F148,"")</f>
        <v/>
      </c>
    </row>
    <row r="141" spans="1:23" ht="15.75" customHeight="1">
      <c r="A141" s="79"/>
      <c r="B141" s="34"/>
      <c r="C141" s="34"/>
      <c r="D141" s="34"/>
      <c r="E141" s="34"/>
      <c r="F141" s="34"/>
      <c r="G141" s="34"/>
      <c r="H141" s="34"/>
      <c r="I141" s="34"/>
      <c r="J141" s="50" t="s">
        <v>170</v>
      </c>
      <c r="K141" s="51" t="str">
        <f>IF(AND(Mileage!$B149&gt;=K$9,Mileage!$B149&lt;=K$10),Mileage!$F149,"")</f>
        <v/>
      </c>
      <c r="L141" s="43" t="str">
        <f>IF(AND(Mileage!$B149&gt;=L$9,Mileage!$B149&lt;=L$10),Mileage!$F149,"")</f>
        <v/>
      </c>
      <c r="M141" s="43" t="str">
        <f>IF(AND(Mileage!$B149&gt;=M$9,Mileage!$B149&lt;=M$10),Mileage!$F149,"")</f>
        <v/>
      </c>
      <c r="N141" s="43" t="str">
        <f>IF(AND(Mileage!$B149&gt;=N$9,Mileage!$B149&lt;=N$10),Mileage!$F149,"")</f>
        <v/>
      </c>
      <c r="O141" s="43" t="str">
        <f>IF(AND(Mileage!$B149&gt;=O$9,Mileage!$B149&lt;=O$10),Mileage!$F149,"")</f>
        <v/>
      </c>
      <c r="P141" s="43" t="str">
        <f>IF(AND(Mileage!$B149&gt;=P$9,Mileage!$B149&lt;=P$10),Mileage!$F149,"")</f>
        <v/>
      </c>
      <c r="Q141" s="43" t="str">
        <f>IF(AND(Mileage!$B149&gt;=Q$9,Mileage!$B149&lt;=Q$10),Mileage!$F149,"")</f>
        <v/>
      </c>
      <c r="R141" s="43" t="str">
        <f>IF(AND(Mileage!$B149&gt;=R$9,Mileage!$B149&lt;=R$10),Mileage!$F149,"")</f>
        <v/>
      </c>
      <c r="S141" s="43" t="str">
        <f>IF(AND(Mileage!$B149&gt;=S$9,Mileage!$B149&lt;=S$10),Mileage!$F149,"")</f>
        <v/>
      </c>
      <c r="T141" s="43" t="str">
        <f>IF(AND(Mileage!$B149&gt;=T$9,Mileage!$B149&lt;=T$10),Mileage!$F149,"")</f>
        <v/>
      </c>
      <c r="U141" s="43" t="str">
        <f>IF(AND(Mileage!$B149&gt;=U$9,Mileage!$B149&lt;=U$10),Mileage!$F149,"")</f>
        <v/>
      </c>
      <c r="V141" s="43" t="str">
        <f>IF(AND(Mileage!$B149&gt;=V$9,Mileage!$B149&lt;=V$10),Mileage!$F149,"")</f>
        <v/>
      </c>
      <c r="W141" s="48" t="str">
        <f>IF(AND(Mileage!$B149&gt;=W$9,Mileage!$B149&lt;=W$10),Mileage!$F149,"")</f>
        <v/>
      </c>
    </row>
    <row r="142" spans="1:23" ht="15.75" customHeight="1">
      <c r="A142" s="79"/>
      <c r="B142" s="34"/>
      <c r="C142" s="34"/>
      <c r="D142" s="34"/>
      <c r="E142" s="34"/>
      <c r="F142" s="34"/>
      <c r="G142" s="34"/>
      <c r="H142" s="34"/>
      <c r="I142" s="34"/>
      <c r="J142" s="50" t="s">
        <v>171</v>
      </c>
      <c r="K142" s="51" t="str">
        <f>IF(AND(Mileage!$B150&gt;=K$9,Mileage!$B150&lt;=K$10),Mileage!$F150,"")</f>
        <v/>
      </c>
      <c r="L142" s="43" t="str">
        <f>IF(AND(Mileage!$B150&gt;=L$9,Mileage!$B150&lt;=L$10),Mileage!$F150,"")</f>
        <v/>
      </c>
      <c r="M142" s="43" t="str">
        <f>IF(AND(Mileage!$B150&gt;=M$9,Mileage!$B150&lt;=M$10),Mileage!$F150,"")</f>
        <v/>
      </c>
      <c r="N142" s="43" t="str">
        <f>IF(AND(Mileage!$B150&gt;=N$9,Mileage!$B150&lt;=N$10),Mileage!$F150,"")</f>
        <v/>
      </c>
      <c r="O142" s="43" t="str">
        <f>IF(AND(Mileage!$B150&gt;=O$9,Mileage!$B150&lt;=O$10),Mileage!$F150,"")</f>
        <v/>
      </c>
      <c r="P142" s="43" t="str">
        <f>IF(AND(Mileage!$B150&gt;=P$9,Mileage!$B150&lt;=P$10),Mileage!$F150,"")</f>
        <v/>
      </c>
      <c r="Q142" s="43" t="str">
        <f>IF(AND(Mileage!$B150&gt;=Q$9,Mileage!$B150&lt;=Q$10),Mileage!$F150,"")</f>
        <v/>
      </c>
      <c r="R142" s="43" t="str">
        <f>IF(AND(Mileage!$B150&gt;=R$9,Mileage!$B150&lt;=R$10),Mileage!$F150,"")</f>
        <v/>
      </c>
      <c r="S142" s="43" t="str">
        <f>IF(AND(Mileage!$B150&gt;=S$9,Mileage!$B150&lt;=S$10),Mileage!$F150,"")</f>
        <v/>
      </c>
      <c r="T142" s="43" t="str">
        <f>IF(AND(Mileage!$B150&gt;=T$9,Mileage!$B150&lt;=T$10),Mileage!$F150,"")</f>
        <v/>
      </c>
      <c r="U142" s="43" t="str">
        <f>IF(AND(Mileage!$B150&gt;=U$9,Mileage!$B150&lt;=U$10),Mileage!$F150,"")</f>
        <v/>
      </c>
      <c r="V142" s="43" t="str">
        <f>IF(AND(Mileage!$B150&gt;=V$9,Mileage!$B150&lt;=V$10),Mileage!$F150,"")</f>
        <v/>
      </c>
      <c r="W142" s="48" t="str">
        <f>IF(AND(Mileage!$B150&gt;=W$9,Mileage!$B150&lt;=W$10),Mileage!$F150,"")</f>
        <v/>
      </c>
    </row>
    <row r="143" spans="1:23" ht="15.75" customHeight="1">
      <c r="A143" s="79"/>
      <c r="B143" s="34"/>
      <c r="C143" s="34"/>
      <c r="D143" s="34"/>
      <c r="E143" s="34"/>
      <c r="F143" s="34"/>
      <c r="G143" s="34"/>
      <c r="H143" s="34"/>
      <c r="I143" s="34"/>
      <c r="J143" s="50" t="s">
        <v>172</v>
      </c>
      <c r="K143" s="51" t="str">
        <f>IF(AND(Mileage!$B151&gt;=K$9,Mileage!$B151&lt;=K$10),Mileage!$F151,"")</f>
        <v/>
      </c>
      <c r="L143" s="43" t="str">
        <f>IF(AND(Mileage!$B151&gt;=L$9,Mileage!$B151&lt;=L$10),Mileage!$F151,"")</f>
        <v/>
      </c>
      <c r="M143" s="43" t="str">
        <f>IF(AND(Mileage!$B151&gt;=M$9,Mileage!$B151&lt;=M$10),Mileage!$F151,"")</f>
        <v/>
      </c>
      <c r="N143" s="43" t="str">
        <f>IF(AND(Mileage!$B151&gt;=N$9,Mileage!$B151&lt;=N$10),Mileage!$F151,"")</f>
        <v/>
      </c>
      <c r="O143" s="43" t="str">
        <f>IF(AND(Mileage!$B151&gt;=O$9,Mileage!$B151&lt;=O$10),Mileage!$F151,"")</f>
        <v/>
      </c>
      <c r="P143" s="43" t="str">
        <f>IF(AND(Mileage!$B151&gt;=P$9,Mileage!$B151&lt;=P$10),Mileage!$F151,"")</f>
        <v/>
      </c>
      <c r="Q143" s="43" t="str">
        <f>IF(AND(Mileage!$B151&gt;=Q$9,Mileage!$B151&lt;=Q$10),Mileage!$F151,"")</f>
        <v/>
      </c>
      <c r="R143" s="43" t="str">
        <f>IF(AND(Mileage!$B151&gt;=R$9,Mileage!$B151&lt;=R$10),Mileage!$F151,"")</f>
        <v/>
      </c>
      <c r="S143" s="43" t="str">
        <f>IF(AND(Mileage!$B151&gt;=S$9,Mileage!$B151&lt;=S$10),Mileage!$F151,"")</f>
        <v/>
      </c>
      <c r="T143" s="43" t="str">
        <f>IF(AND(Mileage!$B151&gt;=T$9,Mileage!$B151&lt;=T$10),Mileage!$F151,"")</f>
        <v/>
      </c>
      <c r="U143" s="43" t="str">
        <f>IF(AND(Mileage!$B151&gt;=U$9,Mileage!$B151&lt;=U$10),Mileage!$F151,"")</f>
        <v/>
      </c>
      <c r="V143" s="43" t="str">
        <f>IF(AND(Mileage!$B151&gt;=V$9,Mileage!$B151&lt;=V$10),Mileage!$F151,"")</f>
        <v/>
      </c>
      <c r="W143" s="48" t="str">
        <f>IF(AND(Mileage!$B151&gt;=W$9,Mileage!$B151&lt;=W$10),Mileage!$F151,"")</f>
        <v/>
      </c>
    </row>
    <row r="144" spans="1:23" ht="15.75" customHeight="1">
      <c r="A144" s="79"/>
      <c r="B144" s="34"/>
      <c r="C144" s="34"/>
      <c r="D144" s="34"/>
      <c r="E144" s="34"/>
      <c r="F144" s="34"/>
      <c r="G144" s="34"/>
      <c r="H144" s="34"/>
      <c r="I144" s="34"/>
      <c r="J144" s="50" t="s">
        <v>173</v>
      </c>
      <c r="K144" s="51" t="str">
        <f>IF(AND(Mileage!$B152&gt;=K$9,Mileage!$B152&lt;=K$10),Mileage!$F152,"")</f>
        <v/>
      </c>
      <c r="L144" s="43" t="str">
        <f>IF(AND(Mileage!$B152&gt;=L$9,Mileage!$B152&lt;=L$10),Mileage!$F152,"")</f>
        <v/>
      </c>
      <c r="M144" s="43" t="str">
        <f>IF(AND(Mileage!$B152&gt;=M$9,Mileage!$B152&lt;=M$10),Mileage!$F152,"")</f>
        <v/>
      </c>
      <c r="N144" s="43" t="str">
        <f>IF(AND(Mileage!$B152&gt;=N$9,Mileage!$B152&lt;=N$10),Mileage!$F152,"")</f>
        <v/>
      </c>
      <c r="O144" s="43" t="str">
        <f>IF(AND(Mileage!$B152&gt;=O$9,Mileage!$B152&lt;=O$10),Mileage!$F152,"")</f>
        <v/>
      </c>
      <c r="P144" s="43" t="str">
        <f>IF(AND(Mileage!$B152&gt;=P$9,Mileage!$B152&lt;=P$10),Mileage!$F152,"")</f>
        <v/>
      </c>
      <c r="Q144" s="43" t="str">
        <f>IF(AND(Mileage!$B152&gt;=Q$9,Mileage!$B152&lt;=Q$10),Mileage!$F152,"")</f>
        <v/>
      </c>
      <c r="R144" s="43" t="str">
        <f>IF(AND(Mileage!$B152&gt;=R$9,Mileage!$B152&lt;=R$10),Mileage!$F152,"")</f>
        <v/>
      </c>
      <c r="S144" s="43" t="str">
        <f>IF(AND(Mileage!$B152&gt;=S$9,Mileage!$B152&lt;=S$10),Mileage!$F152,"")</f>
        <v/>
      </c>
      <c r="T144" s="43" t="str">
        <f>IF(AND(Mileage!$B152&gt;=T$9,Mileage!$B152&lt;=T$10),Mileage!$F152,"")</f>
        <v/>
      </c>
      <c r="U144" s="43" t="str">
        <f>IF(AND(Mileage!$B152&gt;=U$9,Mileage!$B152&lt;=U$10),Mileage!$F152,"")</f>
        <v/>
      </c>
      <c r="V144" s="43" t="str">
        <f>IF(AND(Mileage!$B152&gt;=V$9,Mileage!$B152&lt;=V$10),Mileage!$F152,"")</f>
        <v/>
      </c>
      <c r="W144" s="48" t="str">
        <f>IF(AND(Mileage!$B152&gt;=W$9,Mileage!$B152&lt;=W$10),Mileage!$F152,"")</f>
        <v/>
      </c>
    </row>
    <row r="145" spans="1:23" ht="15.75" customHeight="1">
      <c r="A145" s="79"/>
      <c r="B145" s="34"/>
      <c r="C145" s="34"/>
      <c r="D145" s="34"/>
      <c r="E145" s="34"/>
      <c r="F145" s="34"/>
      <c r="G145" s="34"/>
      <c r="H145" s="34"/>
      <c r="I145" s="34"/>
      <c r="J145" s="50" t="s">
        <v>174</v>
      </c>
      <c r="K145" s="51" t="str">
        <f>IF(AND(Mileage!$B153&gt;=K$9,Mileage!$B153&lt;=K$10),Mileage!$F153,"")</f>
        <v/>
      </c>
      <c r="L145" s="43" t="str">
        <f>IF(AND(Mileage!$B153&gt;=L$9,Mileage!$B153&lt;=L$10),Mileage!$F153,"")</f>
        <v/>
      </c>
      <c r="M145" s="43" t="str">
        <f>IF(AND(Mileage!$B153&gt;=M$9,Mileage!$B153&lt;=M$10),Mileage!$F153,"")</f>
        <v/>
      </c>
      <c r="N145" s="43" t="str">
        <f>IF(AND(Mileage!$B153&gt;=N$9,Mileage!$B153&lt;=N$10),Mileage!$F153,"")</f>
        <v/>
      </c>
      <c r="O145" s="43" t="str">
        <f>IF(AND(Mileage!$B153&gt;=O$9,Mileage!$B153&lt;=O$10),Mileage!$F153,"")</f>
        <v/>
      </c>
      <c r="P145" s="43" t="str">
        <f>IF(AND(Mileage!$B153&gt;=P$9,Mileage!$B153&lt;=P$10),Mileage!$F153,"")</f>
        <v/>
      </c>
      <c r="Q145" s="43" t="str">
        <f>IF(AND(Mileage!$B153&gt;=Q$9,Mileage!$B153&lt;=Q$10),Mileage!$F153,"")</f>
        <v/>
      </c>
      <c r="R145" s="43" t="str">
        <f>IF(AND(Mileage!$B153&gt;=R$9,Mileage!$B153&lt;=R$10),Mileage!$F153,"")</f>
        <v/>
      </c>
      <c r="S145" s="43" t="str">
        <f>IF(AND(Mileage!$B153&gt;=S$9,Mileage!$B153&lt;=S$10),Mileage!$F153,"")</f>
        <v/>
      </c>
      <c r="T145" s="43" t="str">
        <f>IF(AND(Mileage!$B153&gt;=T$9,Mileage!$B153&lt;=T$10),Mileage!$F153,"")</f>
        <v/>
      </c>
      <c r="U145" s="43" t="str">
        <f>IF(AND(Mileage!$B153&gt;=U$9,Mileage!$B153&lt;=U$10),Mileage!$F153,"")</f>
        <v/>
      </c>
      <c r="V145" s="43" t="str">
        <f>IF(AND(Mileage!$B153&gt;=V$9,Mileage!$B153&lt;=V$10),Mileage!$F153,"")</f>
        <v/>
      </c>
      <c r="W145" s="48" t="str">
        <f>IF(AND(Mileage!$B153&gt;=W$9,Mileage!$B153&lt;=W$10),Mileage!$F153,"")</f>
        <v/>
      </c>
    </row>
    <row r="146" spans="1:23" ht="15.75" customHeight="1">
      <c r="A146" s="79"/>
      <c r="B146" s="34"/>
      <c r="C146" s="34"/>
      <c r="D146" s="34"/>
      <c r="E146" s="34"/>
      <c r="F146" s="34"/>
      <c r="G146" s="34"/>
      <c r="H146" s="34"/>
      <c r="I146" s="34"/>
      <c r="J146" s="50" t="s">
        <v>175</v>
      </c>
      <c r="K146" s="51" t="str">
        <f>IF(AND(Mileage!$B154&gt;=K$9,Mileage!$B154&lt;=K$10),Mileage!$F154,"")</f>
        <v/>
      </c>
      <c r="L146" s="43" t="str">
        <f>IF(AND(Mileage!$B154&gt;=L$9,Mileage!$B154&lt;=L$10),Mileage!$F154,"")</f>
        <v/>
      </c>
      <c r="M146" s="43" t="str">
        <f>IF(AND(Mileage!$B154&gt;=M$9,Mileage!$B154&lt;=M$10),Mileage!$F154,"")</f>
        <v/>
      </c>
      <c r="N146" s="43" t="str">
        <f>IF(AND(Mileage!$B154&gt;=N$9,Mileage!$B154&lt;=N$10),Mileage!$F154,"")</f>
        <v/>
      </c>
      <c r="O146" s="43" t="str">
        <f>IF(AND(Mileage!$B154&gt;=O$9,Mileage!$B154&lt;=O$10),Mileage!$F154,"")</f>
        <v/>
      </c>
      <c r="P146" s="43" t="str">
        <f>IF(AND(Mileage!$B154&gt;=P$9,Mileage!$B154&lt;=P$10),Mileage!$F154,"")</f>
        <v/>
      </c>
      <c r="Q146" s="43" t="str">
        <f>IF(AND(Mileage!$B154&gt;=Q$9,Mileage!$B154&lt;=Q$10),Mileage!$F154,"")</f>
        <v/>
      </c>
      <c r="R146" s="43" t="str">
        <f>IF(AND(Mileage!$B154&gt;=R$9,Mileage!$B154&lt;=R$10),Mileage!$F154,"")</f>
        <v/>
      </c>
      <c r="S146" s="43" t="str">
        <f>IF(AND(Mileage!$B154&gt;=S$9,Mileage!$B154&lt;=S$10),Mileage!$F154,"")</f>
        <v/>
      </c>
      <c r="T146" s="43" t="str">
        <f>IF(AND(Mileage!$B154&gt;=T$9,Mileage!$B154&lt;=T$10),Mileage!$F154,"")</f>
        <v/>
      </c>
      <c r="U146" s="43" t="str">
        <f>IF(AND(Mileage!$B154&gt;=U$9,Mileage!$B154&lt;=U$10),Mileage!$F154,"")</f>
        <v/>
      </c>
      <c r="V146" s="43" t="str">
        <f>IF(AND(Mileage!$B154&gt;=V$9,Mileage!$B154&lt;=V$10),Mileage!$F154,"")</f>
        <v/>
      </c>
      <c r="W146" s="48" t="str">
        <f>IF(AND(Mileage!$B154&gt;=W$9,Mileage!$B154&lt;=W$10),Mileage!$F154,"")</f>
        <v/>
      </c>
    </row>
    <row r="147" spans="1:23" ht="15.75" customHeight="1">
      <c r="A147" s="79"/>
      <c r="B147" s="34"/>
      <c r="C147" s="34"/>
      <c r="D147" s="34"/>
      <c r="E147" s="34"/>
      <c r="F147" s="34"/>
      <c r="G147" s="34"/>
      <c r="H147" s="34"/>
      <c r="I147" s="34"/>
      <c r="J147" s="50" t="s">
        <v>176</v>
      </c>
      <c r="K147" s="51" t="str">
        <f>IF(AND(Mileage!$B155&gt;=K$9,Mileage!$B155&lt;=K$10),Mileage!$F155,"")</f>
        <v/>
      </c>
      <c r="L147" s="43" t="str">
        <f>IF(AND(Mileage!$B155&gt;=L$9,Mileage!$B155&lt;=L$10),Mileage!$F155,"")</f>
        <v/>
      </c>
      <c r="M147" s="43" t="str">
        <f>IF(AND(Mileage!$B155&gt;=M$9,Mileage!$B155&lt;=M$10),Mileage!$F155,"")</f>
        <v/>
      </c>
      <c r="N147" s="43" t="str">
        <f>IF(AND(Mileage!$B155&gt;=N$9,Mileage!$B155&lt;=N$10),Mileage!$F155,"")</f>
        <v/>
      </c>
      <c r="O147" s="43" t="str">
        <f>IF(AND(Mileage!$B155&gt;=O$9,Mileage!$B155&lt;=O$10),Mileage!$F155,"")</f>
        <v/>
      </c>
      <c r="P147" s="43" t="str">
        <f>IF(AND(Mileage!$B155&gt;=P$9,Mileage!$B155&lt;=P$10),Mileage!$F155,"")</f>
        <v/>
      </c>
      <c r="Q147" s="43" t="str">
        <f>IF(AND(Mileage!$B155&gt;=Q$9,Mileage!$B155&lt;=Q$10),Mileage!$F155,"")</f>
        <v/>
      </c>
      <c r="R147" s="43" t="str">
        <f>IF(AND(Mileage!$B155&gt;=R$9,Mileage!$B155&lt;=R$10),Mileage!$F155,"")</f>
        <v/>
      </c>
      <c r="S147" s="43" t="str">
        <f>IF(AND(Mileage!$B155&gt;=S$9,Mileage!$B155&lt;=S$10),Mileage!$F155,"")</f>
        <v/>
      </c>
      <c r="T147" s="43" t="str">
        <f>IF(AND(Mileage!$B155&gt;=T$9,Mileage!$B155&lt;=T$10),Mileage!$F155,"")</f>
        <v/>
      </c>
      <c r="U147" s="43" t="str">
        <f>IF(AND(Mileage!$B155&gt;=U$9,Mileage!$B155&lt;=U$10),Mileage!$F155,"")</f>
        <v/>
      </c>
      <c r="V147" s="43" t="str">
        <f>IF(AND(Mileage!$B155&gt;=V$9,Mileage!$B155&lt;=V$10),Mileage!$F155,"")</f>
        <v/>
      </c>
      <c r="W147" s="48" t="str">
        <f>IF(AND(Mileage!$B155&gt;=W$9,Mileage!$B155&lt;=W$10),Mileage!$F155,"")</f>
        <v/>
      </c>
    </row>
    <row r="148" spans="1:23" ht="15.75" customHeight="1">
      <c r="A148" s="79"/>
      <c r="B148" s="34"/>
      <c r="C148" s="34"/>
      <c r="D148" s="34"/>
      <c r="E148" s="34"/>
      <c r="F148" s="34"/>
      <c r="G148" s="34"/>
      <c r="H148" s="34"/>
      <c r="I148" s="34"/>
      <c r="J148" s="50" t="s">
        <v>177</v>
      </c>
      <c r="K148" s="51" t="str">
        <f>IF(AND(Mileage!$B156&gt;=K$9,Mileage!$B156&lt;=K$10),Mileage!$F156,"")</f>
        <v/>
      </c>
      <c r="L148" s="43" t="str">
        <f>IF(AND(Mileage!$B156&gt;=L$9,Mileage!$B156&lt;=L$10),Mileage!$F156,"")</f>
        <v/>
      </c>
      <c r="M148" s="43" t="str">
        <f>IF(AND(Mileage!$B156&gt;=M$9,Mileage!$B156&lt;=M$10),Mileage!$F156,"")</f>
        <v/>
      </c>
      <c r="N148" s="43" t="str">
        <f>IF(AND(Mileage!$B156&gt;=N$9,Mileage!$B156&lt;=N$10),Mileage!$F156,"")</f>
        <v/>
      </c>
      <c r="O148" s="43" t="str">
        <f>IF(AND(Mileage!$B156&gt;=O$9,Mileage!$B156&lt;=O$10),Mileage!$F156,"")</f>
        <v/>
      </c>
      <c r="P148" s="43" t="str">
        <f>IF(AND(Mileage!$B156&gt;=P$9,Mileage!$B156&lt;=P$10),Mileage!$F156,"")</f>
        <v/>
      </c>
      <c r="Q148" s="43" t="str">
        <f>IF(AND(Mileage!$B156&gt;=Q$9,Mileage!$B156&lt;=Q$10),Mileage!$F156,"")</f>
        <v/>
      </c>
      <c r="R148" s="43" t="str">
        <f>IF(AND(Mileage!$B156&gt;=R$9,Mileage!$B156&lt;=R$10),Mileage!$F156,"")</f>
        <v/>
      </c>
      <c r="S148" s="43" t="str">
        <f>IF(AND(Mileage!$B156&gt;=S$9,Mileage!$B156&lt;=S$10),Mileage!$F156,"")</f>
        <v/>
      </c>
      <c r="T148" s="43" t="str">
        <f>IF(AND(Mileage!$B156&gt;=T$9,Mileage!$B156&lt;=T$10),Mileage!$F156,"")</f>
        <v/>
      </c>
      <c r="U148" s="43" t="str">
        <f>IF(AND(Mileage!$B156&gt;=U$9,Mileage!$B156&lt;=U$10),Mileage!$F156,"")</f>
        <v/>
      </c>
      <c r="V148" s="43" t="str">
        <f>IF(AND(Mileage!$B156&gt;=V$9,Mileage!$B156&lt;=V$10),Mileage!$F156,"")</f>
        <v/>
      </c>
      <c r="W148" s="48" t="str">
        <f>IF(AND(Mileage!$B156&gt;=W$9,Mileage!$B156&lt;=W$10),Mileage!$F156,"")</f>
        <v/>
      </c>
    </row>
    <row r="149" spans="1:23" ht="15.75" customHeight="1">
      <c r="A149" s="79"/>
      <c r="B149" s="34"/>
      <c r="C149" s="34"/>
      <c r="D149" s="34"/>
      <c r="E149" s="34"/>
      <c r="F149" s="34"/>
      <c r="G149" s="34"/>
      <c r="H149" s="34"/>
      <c r="I149" s="34"/>
      <c r="J149" s="50" t="s">
        <v>178</v>
      </c>
      <c r="K149" s="51" t="str">
        <f>IF(AND(Mileage!$B157&gt;=K$9,Mileage!$B157&lt;=K$10),Mileage!$F157,"")</f>
        <v/>
      </c>
      <c r="L149" s="43" t="str">
        <f>IF(AND(Mileage!$B157&gt;=L$9,Mileage!$B157&lt;=L$10),Mileage!$F157,"")</f>
        <v/>
      </c>
      <c r="M149" s="43" t="str">
        <f>IF(AND(Mileage!$B157&gt;=M$9,Mileage!$B157&lt;=M$10),Mileage!$F157,"")</f>
        <v/>
      </c>
      <c r="N149" s="43" t="str">
        <f>IF(AND(Mileage!$B157&gt;=N$9,Mileage!$B157&lt;=N$10),Mileage!$F157,"")</f>
        <v/>
      </c>
      <c r="O149" s="43" t="str">
        <f>IF(AND(Mileage!$B157&gt;=O$9,Mileage!$B157&lt;=O$10),Mileage!$F157,"")</f>
        <v/>
      </c>
      <c r="P149" s="43" t="str">
        <f>IF(AND(Mileage!$B157&gt;=P$9,Mileage!$B157&lt;=P$10),Mileage!$F157,"")</f>
        <v/>
      </c>
      <c r="Q149" s="43" t="str">
        <f>IF(AND(Mileage!$B157&gt;=Q$9,Mileage!$B157&lt;=Q$10),Mileage!$F157,"")</f>
        <v/>
      </c>
      <c r="R149" s="43" t="str">
        <f>IF(AND(Mileage!$B157&gt;=R$9,Mileage!$B157&lt;=R$10),Mileage!$F157,"")</f>
        <v/>
      </c>
      <c r="S149" s="43" t="str">
        <f>IF(AND(Mileage!$B157&gt;=S$9,Mileage!$B157&lt;=S$10),Mileage!$F157,"")</f>
        <v/>
      </c>
      <c r="T149" s="43" t="str">
        <f>IF(AND(Mileage!$B157&gt;=T$9,Mileage!$B157&lt;=T$10),Mileage!$F157,"")</f>
        <v/>
      </c>
      <c r="U149" s="43" t="str">
        <f>IF(AND(Mileage!$B157&gt;=U$9,Mileage!$B157&lt;=U$10),Mileage!$F157,"")</f>
        <v/>
      </c>
      <c r="V149" s="43" t="str">
        <f>IF(AND(Mileage!$B157&gt;=V$9,Mileage!$B157&lt;=V$10),Mileage!$F157,"")</f>
        <v/>
      </c>
      <c r="W149" s="48" t="str">
        <f>IF(AND(Mileage!$B157&gt;=W$9,Mileage!$B157&lt;=W$10),Mileage!$F157,"")</f>
        <v/>
      </c>
    </row>
    <row r="150" spans="1:23" ht="15.75" customHeight="1">
      <c r="A150" s="79"/>
      <c r="B150" s="34"/>
      <c r="C150" s="34"/>
      <c r="D150" s="34"/>
      <c r="E150" s="34"/>
      <c r="F150" s="34"/>
      <c r="G150" s="34"/>
      <c r="H150" s="34"/>
      <c r="I150" s="34"/>
      <c r="J150" s="50" t="s">
        <v>179</v>
      </c>
      <c r="K150" s="51" t="str">
        <f>IF(AND(Mileage!$B158&gt;=K$9,Mileage!$B158&lt;=K$10),Mileage!$F158,"")</f>
        <v/>
      </c>
      <c r="L150" s="43" t="str">
        <f>IF(AND(Mileage!$B158&gt;=L$9,Mileage!$B158&lt;=L$10),Mileage!$F158,"")</f>
        <v/>
      </c>
      <c r="M150" s="43" t="str">
        <f>IF(AND(Mileage!$B158&gt;=M$9,Mileage!$B158&lt;=M$10),Mileage!$F158,"")</f>
        <v/>
      </c>
      <c r="N150" s="43" t="str">
        <f>IF(AND(Mileage!$B158&gt;=N$9,Mileage!$B158&lt;=N$10),Mileage!$F158,"")</f>
        <v/>
      </c>
      <c r="O150" s="43" t="str">
        <f>IF(AND(Mileage!$B158&gt;=O$9,Mileage!$B158&lt;=O$10),Mileage!$F158,"")</f>
        <v/>
      </c>
      <c r="P150" s="43" t="str">
        <f>IF(AND(Mileage!$B158&gt;=P$9,Mileage!$B158&lt;=P$10),Mileage!$F158,"")</f>
        <v/>
      </c>
      <c r="Q150" s="43" t="str">
        <f>IF(AND(Mileage!$B158&gt;=Q$9,Mileage!$B158&lt;=Q$10),Mileage!$F158,"")</f>
        <v/>
      </c>
      <c r="R150" s="43" t="str">
        <f>IF(AND(Mileage!$B158&gt;=R$9,Mileage!$B158&lt;=R$10),Mileage!$F158,"")</f>
        <v/>
      </c>
      <c r="S150" s="43" t="str">
        <f>IF(AND(Mileage!$B158&gt;=S$9,Mileage!$B158&lt;=S$10),Mileage!$F158,"")</f>
        <v/>
      </c>
      <c r="T150" s="43" t="str">
        <f>IF(AND(Mileage!$B158&gt;=T$9,Mileage!$B158&lt;=T$10),Mileage!$F158,"")</f>
        <v/>
      </c>
      <c r="U150" s="43" t="str">
        <f>IF(AND(Mileage!$B158&gt;=U$9,Mileage!$B158&lt;=U$10),Mileage!$F158,"")</f>
        <v/>
      </c>
      <c r="V150" s="43" t="str">
        <f>IF(AND(Mileage!$B158&gt;=V$9,Mileage!$B158&lt;=V$10),Mileage!$F158,"")</f>
        <v/>
      </c>
      <c r="W150" s="48" t="str">
        <f>IF(AND(Mileage!$B158&gt;=W$9,Mileage!$B158&lt;=W$10),Mileage!$F158,"")</f>
        <v/>
      </c>
    </row>
    <row r="151" spans="1:23" ht="15.75" customHeight="1">
      <c r="A151" s="79"/>
      <c r="B151" s="34"/>
      <c r="C151" s="34"/>
      <c r="D151" s="34"/>
      <c r="E151" s="34"/>
      <c r="F151" s="34"/>
      <c r="G151" s="34"/>
      <c r="H151" s="34"/>
      <c r="I151" s="34"/>
      <c r="J151" s="50" t="s">
        <v>180</v>
      </c>
      <c r="K151" s="51" t="str">
        <f>IF(AND(Mileage!$B159&gt;=K$9,Mileage!$B159&lt;=K$10),Mileage!$F159,"")</f>
        <v/>
      </c>
      <c r="L151" s="43" t="str">
        <f>IF(AND(Mileage!$B159&gt;=L$9,Mileage!$B159&lt;=L$10),Mileage!$F159,"")</f>
        <v/>
      </c>
      <c r="M151" s="43" t="str">
        <f>IF(AND(Mileage!$B159&gt;=M$9,Mileage!$B159&lt;=M$10),Mileage!$F159,"")</f>
        <v/>
      </c>
      <c r="N151" s="43" t="str">
        <f>IF(AND(Mileage!$B159&gt;=N$9,Mileage!$B159&lt;=N$10),Mileage!$F159,"")</f>
        <v/>
      </c>
      <c r="O151" s="43" t="str">
        <f>IF(AND(Mileage!$B159&gt;=O$9,Mileage!$B159&lt;=O$10),Mileage!$F159,"")</f>
        <v/>
      </c>
      <c r="P151" s="43" t="str">
        <f>IF(AND(Mileage!$B159&gt;=P$9,Mileage!$B159&lt;=P$10),Mileage!$F159,"")</f>
        <v/>
      </c>
      <c r="Q151" s="43" t="str">
        <f>IF(AND(Mileage!$B159&gt;=Q$9,Mileage!$B159&lt;=Q$10),Mileage!$F159,"")</f>
        <v/>
      </c>
      <c r="R151" s="43" t="str">
        <f>IF(AND(Mileage!$B159&gt;=R$9,Mileage!$B159&lt;=R$10),Mileage!$F159,"")</f>
        <v/>
      </c>
      <c r="S151" s="43" t="str">
        <f>IF(AND(Mileage!$B159&gt;=S$9,Mileage!$B159&lt;=S$10),Mileage!$F159,"")</f>
        <v/>
      </c>
      <c r="T151" s="43" t="str">
        <f>IF(AND(Mileage!$B159&gt;=T$9,Mileage!$B159&lt;=T$10),Mileage!$F159,"")</f>
        <v/>
      </c>
      <c r="U151" s="43" t="str">
        <f>IF(AND(Mileage!$B159&gt;=U$9,Mileage!$B159&lt;=U$10),Mileage!$F159,"")</f>
        <v/>
      </c>
      <c r="V151" s="43" t="str">
        <f>IF(AND(Mileage!$B159&gt;=V$9,Mileage!$B159&lt;=V$10),Mileage!$F159,"")</f>
        <v/>
      </c>
      <c r="W151" s="48" t="str">
        <f>IF(AND(Mileage!$B159&gt;=W$9,Mileage!$B159&lt;=W$10),Mileage!$F159,"")</f>
        <v/>
      </c>
    </row>
    <row r="152" spans="1:23" ht="15.75" customHeight="1">
      <c r="A152" s="79"/>
      <c r="B152" s="34"/>
      <c r="C152" s="34"/>
      <c r="D152" s="34"/>
      <c r="E152" s="34"/>
      <c r="F152" s="34"/>
      <c r="G152" s="34"/>
      <c r="H152" s="34"/>
      <c r="I152" s="34"/>
      <c r="J152" s="50" t="s">
        <v>181</v>
      </c>
      <c r="K152" s="51" t="str">
        <f>IF(AND(Mileage!$B160&gt;=K$9,Mileage!$B160&lt;=K$10),Mileage!$F160,"")</f>
        <v/>
      </c>
      <c r="L152" s="43" t="str">
        <f>IF(AND(Mileage!$B160&gt;=L$9,Mileage!$B160&lt;=L$10),Mileage!$F160,"")</f>
        <v/>
      </c>
      <c r="M152" s="43" t="str">
        <f>IF(AND(Mileage!$B160&gt;=M$9,Mileage!$B160&lt;=M$10),Mileage!$F160,"")</f>
        <v/>
      </c>
      <c r="N152" s="43" t="str">
        <f>IF(AND(Mileage!$B160&gt;=N$9,Mileage!$B160&lt;=N$10),Mileage!$F160,"")</f>
        <v/>
      </c>
      <c r="O152" s="43" t="str">
        <f>IF(AND(Mileage!$B160&gt;=O$9,Mileage!$B160&lt;=O$10),Mileage!$F160,"")</f>
        <v/>
      </c>
      <c r="P152" s="43" t="str">
        <f>IF(AND(Mileage!$B160&gt;=P$9,Mileage!$B160&lt;=P$10),Mileage!$F160,"")</f>
        <v/>
      </c>
      <c r="Q152" s="43" t="str">
        <f>IF(AND(Mileage!$B160&gt;=Q$9,Mileage!$B160&lt;=Q$10),Mileage!$F160,"")</f>
        <v/>
      </c>
      <c r="R152" s="43" t="str">
        <f>IF(AND(Mileage!$B160&gt;=R$9,Mileage!$B160&lt;=R$10),Mileage!$F160,"")</f>
        <v/>
      </c>
      <c r="S152" s="43" t="str">
        <f>IF(AND(Mileage!$B160&gt;=S$9,Mileage!$B160&lt;=S$10),Mileage!$F160,"")</f>
        <v/>
      </c>
      <c r="T152" s="43" t="str">
        <f>IF(AND(Mileage!$B160&gt;=T$9,Mileage!$B160&lt;=T$10),Mileage!$F160,"")</f>
        <v/>
      </c>
      <c r="U152" s="43" t="str">
        <f>IF(AND(Mileage!$B160&gt;=U$9,Mileage!$B160&lt;=U$10),Mileage!$F160,"")</f>
        <v/>
      </c>
      <c r="V152" s="43" t="str">
        <f>IF(AND(Mileage!$B160&gt;=V$9,Mileage!$B160&lt;=V$10),Mileage!$F160,"")</f>
        <v/>
      </c>
      <c r="W152" s="48" t="str">
        <f>IF(AND(Mileage!$B160&gt;=W$9,Mileage!$B160&lt;=W$10),Mileage!$F160,"")</f>
        <v/>
      </c>
    </row>
    <row r="153" spans="1:23" ht="15.75" customHeight="1">
      <c r="A153" s="79"/>
      <c r="B153" s="34"/>
      <c r="C153" s="34"/>
      <c r="D153" s="34"/>
      <c r="E153" s="34"/>
      <c r="F153" s="34"/>
      <c r="G153" s="34"/>
      <c r="H153" s="34"/>
      <c r="I153" s="34"/>
      <c r="J153" s="50" t="s">
        <v>182</v>
      </c>
      <c r="K153" s="51" t="str">
        <f>IF(AND(Mileage!$B161&gt;=K$9,Mileage!$B161&lt;=K$10),Mileage!$F161,"")</f>
        <v/>
      </c>
      <c r="L153" s="43" t="str">
        <f>IF(AND(Mileage!$B161&gt;=L$9,Mileage!$B161&lt;=L$10),Mileage!$F161,"")</f>
        <v/>
      </c>
      <c r="M153" s="43" t="str">
        <f>IF(AND(Mileage!$B161&gt;=M$9,Mileage!$B161&lt;=M$10),Mileage!$F161,"")</f>
        <v/>
      </c>
      <c r="N153" s="43" t="str">
        <f>IF(AND(Mileage!$B161&gt;=N$9,Mileage!$B161&lt;=N$10),Mileage!$F161,"")</f>
        <v/>
      </c>
      <c r="O153" s="43" t="str">
        <f>IF(AND(Mileage!$B161&gt;=O$9,Mileage!$B161&lt;=O$10),Mileage!$F161,"")</f>
        <v/>
      </c>
      <c r="P153" s="43" t="str">
        <f>IF(AND(Mileage!$B161&gt;=P$9,Mileage!$B161&lt;=P$10),Mileage!$F161,"")</f>
        <v/>
      </c>
      <c r="Q153" s="43" t="str">
        <f>IF(AND(Mileage!$B161&gt;=Q$9,Mileage!$B161&lt;=Q$10),Mileage!$F161,"")</f>
        <v/>
      </c>
      <c r="R153" s="43" t="str">
        <f>IF(AND(Mileage!$B161&gt;=R$9,Mileage!$B161&lt;=R$10),Mileage!$F161,"")</f>
        <v/>
      </c>
      <c r="S153" s="43" t="str">
        <f>IF(AND(Mileage!$B161&gt;=S$9,Mileage!$B161&lt;=S$10),Mileage!$F161,"")</f>
        <v/>
      </c>
      <c r="T153" s="43" t="str">
        <f>IF(AND(Mileage!$B161&gt;=T$9,Mileage!$B161&lt;=T$10),Mileage!$F161,"")</f>
        <v/>
      </c>
      <c r="U153" s="43" t="str">
        <f>IF(AND(Mileage!$B161&gt;=U$9,Mileage!$B161&lt;=U$10),Mileage!$F161,"")</f>
        <v/>
      </c>
      <c r="V153" s="43" t="str">
        <f>IF(AND(Mileage!$B161&gt;=V$9,Mileage!$B161&lt;=V$10),Mileage!$F161,"")</f>
        <v/>
      </c>
      <c r="W153" s="48" t="str">
        <f>IF(AND(Mileage!$B161&gt;=W$9,Mileage!$B161&lt;=W$10),Mileage!$F161,"")</f>
        <v/>
      </c>
    </row>
    <row r="154" spans="1:23" ht="15.75" customHeight="1">
      <c r="A154" s="79"/>
      <c r="B154" s="34"/>
      <c r="C154" s="34"/>
      <c r="D154" s="34"/>
      <c r="E154" s="34"/>
      <c r="F154" s="34"/>
      <c r="G154" s="34"/>
      <c r="H154" s="34"/>
      <c r="I154" s="34"/>
      <c r="J154" s="50" t="s">
        <v>183</v>
      </c>
      <c r="K154" s="51" t="str">
        <f>IF(AND(Mileage!$B162&gt;=K$9,Mileage!$B162&lt;=K$10),Mileage!$F162,"")</f>
        <v/>
      </c>
      <c r="L154" s="43" t="str">
        <f>IF(AND(Mileage!$B162&gt;=L$9,Mileage!$B162&lt;=L$10),Mileage!$F162,"")</f>
        <v/>
      </c>
      <c r="M154" s="43" t="str">
        <f>IF(AND(Mileage!$B162&gt;=M$9,Mileage!$B162&lt;=M$10),Mileage!$F162,"")</f>
        <v/>
      </c>
      <c r="N154" s="43" t="str">
        <f>IF(AND(Mileage!$B162&gt;=N$9,Mileage!$B162&lt;=N$10),Mileage!$F162,"")</f>
        <v/>
      </c>
      <c r="O154" s="43" t="str">
        <f>IF(AND(Mileage!$B162&gt;=O$9,Mileage!$B162&lt;=O$10),Mileage!$F162,"")</f>
        <v/>
      </c>
      <c r="P154" s="43" t="str">
        <f>IF(AND(Mileage!$B162&gt;=P$9,Mileage!$B162&lt;=P$10),Mileage!$F162,"")</f>
        <v/>
      </c>
      <c r="Q154" s="43" t="str">
        <f>IF(AND(Mileage!$B162&gt;=Q$9,Mileage!$B162&lt;=Q$10),Mileage!$F162,"")</f>
        <v/>
      </c>
      <c r="R154" s="43" t="str">
        <f>IF(AND(Mileage!$B162&gt;=R$9,Mileage!$B162&lt;=R$10),Mileage!$F162,"")</f>
        <v/>
      </c>
      <c r="S154" s="43" t="str">
        <f>IF(AND(Mileage!$B162&gt;=S$9,Mileage!$B162&lt;=S$10),Mileage!$F162,"")</f>
        <v/>
      </c>
      <c r="T154" s="43" t="str">
        <f>IF(AND(Mileage!$B162&gt;=T$9,Mileage!$B162&lt;=T$10),Mileage!$F162,"")</f>
        <v/>
      </c>
      <c r="U154" s="43" t="str">
        <f>IF(AND(Mileage!$B162&gt;=U$9,Mileage!$B162&lt;=U$10),Mileage!$F162,"")</f>
        <v/>
      </c>
      <c r="V154" s="43" t="str">
        <f>IF(AND(Mileage!$B162&gt;=V$9,Mileage!$B162&lt;=V$10),Mileage!$F162,"")</f>
        <v/>
      </c>
      <c r="W154" s="48" t="str">
        <f>IF(AND(Mileage!$B162&gt;=W$9,Mileage!$B162&lt;=W$10),Mileage!$F162,"")</f>
        <v/>
      </c>
    </row>
    <row r="155" spans="1:23" ht="15.75" customHeight="1">
      <c r="A155" s="79"/>
      <c r="B155" s="34"/>
      <c r="C155" s="34"/>
      <c r="D155" s="34"/>
      <c r="E155" s="34"/>
      <c r="F155" s="34"/>
      <c r="G155" s="34"/>
      <c r="H155" s="34"/>
      <c r="I155" s="34"/>
      <c r="J155" s="50" t="s">
        <v>184</v>
      </c>
      <c r="K155" s="51" t="str">
        <f>IF(AND(Mileage!$B163&gt;=K$9,Mileage!$B163&lt;=K$10),Mileage!$F163,"")</f>
        <v/>
      </c>
      <c r="L155" s="43" t="str">
        <f>IF(AND(Mileage!$B163&gt;=L$9,Mileage!$B163&lt;=L$10),Mileage!$F163,"")</f>
        <v/>
      </c>
      <c r="M155" s="43" t="str">
        <f>IF(AND(Mileage!$B163&gt;=M$9,Mileage!$B163&lt;=M$10),Mileage!$F163,"")</f>
        <v/>
      </c>
      <c r="N155" s="43" t="str">
        <f>IF(AND(Mileage!$B163&gt;=N$9,Mileage!$B163&lt;=N$10),Mileage!$F163,"")</f>
        <v/>
      </c>
      <c r="O155" s="43" t="str">
        <f>IF(AND(Mileage!$B163&gt;=O$9,Mileage!$B163&lt;=O$10),Mileage!$F163,"")</f>
        <v/>
      </c>
      <c r="P155" s="43" t="str">
        <f>IF(AND(Mileage!$B163&gt;=P$9,Mileage!$B163&lt;=P$10),Mileage!$F163,"")</f>
        <v/>
      </c>
      <c r="Q155" s="43" t="str">
        <f>IF(AND(Mileage!$B163&gt;=Q$9,Mileage!$B163&lt;=Q$10),Mileage!$F163,"")</f>
        <v/>
      </c>
      <c r="R155" s="43" t="str">
        <f>IF(AND(Mileage!$B163&gt;=R$9,Mileage!$B163&lt;=R$10),Mileage!$F163,"")</f>
        <v/>
      </c>
      <c r="S155" s="43" t="str">
        <f>IF(AND(Mileage!$B163&gt;=S$9,Mileage!$B163&lt;=S$10),Mileage!$F163,"")</f>
        <v/>
      </c>
      <c r="T155" s="43" t="str">
        <f>IF(AND(Mileage!$B163&gt;=T$9,Mileage!$B163&lt;=T$10),Mileage!$F163,"")</f>
        <v/>
      </c>
      <c r="U155" s="43" t="str">
        <f>IF(AND(Mileage!$B163&gt;=U$9,Mileage!$B163&lt;=U$10),Mileage!$F163,"")</f>
        <v/>
      </c>
      <c r="V155" s="43" t="str">
        <f>IF(AND(Mileage!$B163&gt;=V$9,Mileage!$B163&lt;=V$10),Mileage!$F163,"")</f>
        <v/>
      </c>
      <c r="W155" s="48" t="str">
        <f>IF(AND(Mileage!$B163&gt;=W$9,Mileage!$B163&lt;=W$10),Mileage!$F163,"")</f>
        <v/>
      </c>
    </row>
    <row r="156" spans="1:23" ht="15.75" customHeight="1">
      <c r="A156" s="79"/>
      <c r="B156" s="34"/>
      <c r="C156" s="34"/>
      <c r="D156" s="34"/>
      <c r="E156" s="34"/>
      <c r="F156" s="34"/>
      <c r="G156" s="34"/>
      <c r="H156" s="34"/>
      <c r="I156" s="34"/>
      <c r="J156" s="50" t="s">
        <v>185</v>
      </c>
      <c r="K156" s="51" t="str">
        <f>IF(AND(Mileage!$B164&gt;=K$9,Mileage!$B164&lt;=K$10),Mileage!$F164,"")</f>
        <v/>
      </c>
      <c r="L156" s="43" t="str">
        <f>IF(AND(Mileage!$B164&gt;=L$9,Mileage!$B164&lt;=L$10),Mileage!$F164,"")</f>
        <v/>
      </c>
      <c r="M156" s="43" t="str">
        <f>IF(AND(Mileage!$B164&gt;=M$9,Mileage!$B164&lt;=M$10),Mileage!$F164,"")</f>
        <v/>
      </c>
      <c r="N156" s="43" t="str">
        <f>IF(AND(Mileage!$B164&gt;=N$9,Mileage!$B164&lt;=N$10),Mileage!$F164,"")</f>
        <v/>
      </c>
      <c r="O156" s="43" t="str">
        <f>IF(AND(Mileage!$B164&gt;=O$9,Mileage!$B164&lt;=O$10),Mileage!$F164,"")</f>
        <v/>
      </c>
      <c r="P156" s="43" t="str">
        <f>IF(AND(Mileage!$B164&gt;=P$9,Mileage!$B164&lt;=P$10),Mileage!$F164,"")</f>
        <v/>
      </c>
      <c r="Q156" s="43" t="str">
        <f>IF(AND(Mileage!$B164&gt;=Q$9,Mileage!$B164&lt;=Q$10),Mileage!$F164,"")</f>
        <v/>
      </c>
      <c r="R156" s="43" t="str">
        <f>IF(AND(Mileage!$B164&gt;=R$9,Mileage!$B164&lt;=R$10),Mileage!$F164,"")</f>
        <v/>
      </c>
      <c r="S156" s="43" t="str">
        <f>IF(AND(Mileage!$B164&gt;=S$9,Mileage!$B164&lt;=S$10),Mileage!$F164,"")</f>
        <v/>
      </c>
      <c r="T156" s="43" t="str">
        <f>IF(AND(Mileage!$B164&gt;=T$9,Mileage!$B164&lt;=T$10),Mileage!$F164,"")</f>
        <v/>
      </c>
      <c r="U156" s="43" t="str">
        <f>IF(AND(Mileage!$B164&gt;=U$9,Mileage!$B164&lt;=U$10),Mileage!$F164,"")</f>
        <v/>
      </c>
      <c r="V156" s="43" t="str">
        <f>IF(AND(Mileage!$B164&gt;=V$9,Mileage!$B164&lt;=V$10),Mileage!$F164,"")</f>
        <v/>
      </c>
      <c r="W156" s="48" t="str">
        <f>IF(AND(Mileage!$B164&gt;=W$9,Mileage!$B164&lt;=W$10),Mileage!$F164,"")</f>
        <v/>
      </c>
    </row>
    <row r="157" spans="1:23" ht="15.75" customHeight="1">
      <c r="A157" s="79"/>
      <c r="B157" s="34"/>
      <c r="C157" s="34"/>
      <c r="D157" s="34"/>
      <c r="E157" s="34"/>
      <c r="F157" s="34"/>
      <c r="G157" s="34"/>
      <c r="H157" s="34"/>
      <c r="I157" s="34"/>
      <c r="J157" s="50" t="s">
        <v>186</v>
      </c>
      <c r="K157" s="51" t="str">
        <f>IF(AND(Mileage!$B165&gt;=K$9,Mileage!$B165&lt;=K$10),Mileage!$F165,"")</f>
        <v/>
      </c>
      <c r="L157" s="43" t="str">
        <f>IF(AND(Mileage!$B165&gt;=L$9,Mileage!$B165&lt;=L$10),Mileage!$F165,"")</f>
        <v/>
      </c>
      <c r="M157" s="43" t="str">
        <f>IF(AND(Mileage!$B165&gt;=M$9,Mileage!$B165&lt;=M$10),Mileage!$F165,"")</f>
        <v/>
      </c>
      <c r="N157" s="43" t="str">
        <f>IF(AND(Mileage!$B165&gt;=N$9,Mileage!$B165&lt;=N$10),Mileage!$F165,"")</f>
        <v/>
      </c>
      <c r="O157" s="43" t="str">
        <f>IF(AND(Mileage!$B165&gt;=O$9,Mileage!$B165&lt;=O$10),Mileage!$F165,"")</f>
        <v/>
      </c>
      <c r="P157" s="43" t="str">
        <f>IF(AND(Mileage!$B165&gt;=P$9,Mileage!$B165&lt;=P$10),Mileage!$F165,"")</f>
        <v/>
      </c>
      <c r="Q157" s="43" t="str">
        <f>IF(AND(Mileage!$B165&gt;=Q$9,Mileage!$B165&lt;=Q$10),Mileage!$F165,"")</f>
        <v/>
      </c>
      <c r="R157" s="43" t="str">
        <f>IF(AND(Mileage!$B165&gt;=R$9,Mileage!$B165&lt;=R$10),Mileage!$F165,"")</f>
        <v/>
      </c>
      <c r="S157" s="43" t="str">
        <f>IF(AND(Mileage!$B165&gt;=S$9,Mileage!$B165&lt;=S$10),Mileage!$F165,"")</f>
        <v/>
      </c>
      <c r="T157" s="43" t="str">
        <f>IF(AND(Mileage!$B165&gt;=T$9,Mileage!$B165&lt;=T$10),Mileage!$F165,"")</f>
        <v/>
      </c>
      <c r="U157" s="43" t="str">
        <f>IF(AND(Mileage!$B165&gt;=U$9,Mileage!$B165&lt;=U$10),Mileage!$F165,"")</f>
        <v/>
      </c>
      <c r="V157" s="43" t="str">
        <f>IF(AND(Mileage!$B165&gt;=V$9,Mileage!$B165&lt;=V$10),Mileage!$F165,"")</f>
        <v/>
      </c>
      <c r="W157" s="48" t="str">
        <f>IF(AND(Mileage!$B165&gt;=W$9,Mileage!$B165&lt;=W$10),Mileage!$F165,"")</f>
        <v/>
      </c>
    </row>
    <row r="158" spans="1:23" ht="15.75" customHeight="1">
      <c r="A158" s="79"/>
      <c r="B158" s="34"/>
      <c r="C158" s="34"/>
      <c r="D158" s="34"/>
      <c r="E158" s="34"/>
      <c r="F158" s="34"/>
      <c r="G158" s="34"/>
      <c r="H158" s="34"/>
      <c r="I158" s="34"/>
      <c r="J158" s="50" t="s">
        <v>187</v>
      </c>
      <c r="K158" s="51" t="str">
        <f>IF(AND(Mileage!$B166&gt;=K$9,Mileage!$B166&lt;=K$10),Mileage!$F166,"")</f>
        <v/>
      </c>
      <c r="L158" s="43" t="str">
        <f>IF(AND(Mileage!$B166&gt;=L$9,Mileage!$B166&lt;=L$10),Mileage!$F166,"")</f>
        <v/>
      </c>
      <c r="M158" s="43" t="str">
        <f>IF(AND(Mileage!$B166&gt;=M$9,Mileage!$B166&lt;=M$10),Mileage!$F166,"")</f>
        <v/>
      </c>
      <c r="N158" s="43" t="str">
        <f>IF(AND(Mileage!$B166&gt;=N$9,Mileage!$B166&lt;=N$10),Mileage!$F166,"")</f>
        <v/>
      </c>
      <c r="O158" s="43" t="str">
        <f>IF(AND(Mileage!$B166&gt;=O$9,Mileage!$B166&lt;=O$10),Mileage!$F166,"")</f>
        <v/>
      </c>
      <c r="P158" s="43" t="str">
        <f>IF(AND(Mileage!$B166&gt;=P$9,Mileage!$B166&lt;=P$10),Mileage!$F166,"")</f>
        <v/>
      </c>
      <c r="Q158" s="43" t="str">
        <f>IF(AND(Mileage!$B166&gt;=Q$9,Mileage!$B166&lt;=Q$10),Mileage!$F166,"")</f>
        <v/>
      </c>
      <c r="R158" s="43" t="str">
        <f>IF(AND(Mileage!$B166&gt;=R$9,Mileage!$B166&lt;=R$10),Mileage!$F166,"")</f>
        <v/>
      </c>
      <c r="S158" s="43" t="str">
        <f>IF(AND(Mileage!$B166&gt;=S$9,Mileage!$B166&lt;=S$10),Mileage!$F166,"")</f>
        <v/>
      </c>
      <c r="T158" s="43" t="str">
        <f>IF(AND(Mileage!$B166&gt;=T$9,Mileage!$B166&lt;=T$10),Mileage!$F166,"")</f>
        <v/>
      </c>
      <c r="U158" s="43" t="str">
        <f>IF(AND(Mileage!$B166&gt;=U$9,Mileage!$B166&lt;=U$10),Mileage!$F166,"")</f>
        <v/>
      </c>
      <c r="V158" s="43" t="str">
        <f>IF(AND(Mileage!$B166&gt;=V$9,Mileage!$B166&lt;=V$10),Mileage!$F166,"")</f>
        <v/>
      </c>
      <c r="W158" s="48" t="str">
        <f>IF(AND(Mileage!$B166&gt;=W$9,Mileage!$B166&lt;=W$10),Mileage!$F166,"")</f>
        <v/>
      </c>
    </row>
    <row r="159" spans="1:23" ht="15.75" customHeight="1">
      <c r="A159" s="79"/>
      <c r="B159" s="34"/>
      <c r="C159" s="34"/>
      <c r="D159" s="34"/>
      <c r="E159" s="34"/>
      <c r="F159" s="34"/>
      <c r="G159" s="34"/>
      <c r="H159" s="34"/>
      <c r="I159" s="34"/>
      <c r="J159" s="50" t="s">
        <v>188</v>
      </c>
      <c r="K159" s="51" t="str">
        <f>IF(AND(Mileage!$B167&gt;=K$9,Mileage!$B167&lt;=K$10),Mileage!$F167,"")</f>
        <v/>
      </c>
      <c r="L159" s="43" t="str">
        <f>IF(AND(Mileage!$B167&gt;=L$9,Mileage!$B167&lt;=L$10),Mileage!$F167,"")</f>
        <v/>
      </c>
      <c r="M159" s="43" t="str">
        <f>IF(AND(Mileage!$B167&gt;=M$9,Mileage!$B167&lt;=M$10),Mileage!$F167,"")</f>
        <v/>
      </c>
      <c r="N159" s="43" t="str">
        <f>IF(AND(Mileage!$B167&gt;=N$9,Mileage!$B167&lt;=N$10),Mileage!$F167,"")</f>
        <v/>
      </c>
      <c r="O159" s="43" t="str">
        <f>IF(AND(Mileage!$B167&gt;=O$9,Mileage!$B167&lt;=O$10),Mileage!$F167,"")</f>
        <v/>
      </c>
      <c r="P159" s="43" t="str">
        <f>IF(AND(Mileage!$B167&gt;=P$9,Mileage!$B167&lt;=P$10),Mileage!$F167,"")</f>
        <v/>
      </c>
      <c r="Q159" s="43" t="str">
        <f>IF(AND(Mileage!$B167&gt;=Q$9,Mileage!$B167&lt;=Q$10),Mileage!$F167,"")</f>
        <v/>
      </c>
      <c r="R159" s="43" t="str">
        <f>IF(AND(Mileage!$B167&gt;=R$9,Mileage!$B167&lt;=R$10),Mileage!$F167,"")</f>
        <v/>
      </c>
      <c r="S159" s="43" t="str">
        <f>IF(AND(Mileage!$B167&gt;=S$9,Mileage!$B167&lt;=S$10),Mileage!$F167,"")</f>
        <v/>
      </c>
      <c r="T159" s="43" t="str">
        <f>IF(AND(Mileage!$B167&gt;=T$9,Mileage!$B167&lt;=T$10),Mileage!$F167,"")</f>
        <v/>
      </c>
      <c r="U159" s="43" t="str">
        <f>IF(AND(Mileage!$B167&gt;=U$9,Mileage!$B167&lt;=U$10),Mileage!$F167,"")</f>
        <v/>
      </c>
      <c r="V159" s="43" t="str">
        <f>IF(AND(Mileage!$B167&gt;=V$9,Mileage!$B167&lt;=V$10),Mileage!$F167,"")</f>
        <v/>
      </c>
      <c r="W159" s="48" t="str">
        <f>IF(AND(Mileage!$B167&gt;=W$9,Mileage!$B167&lt;=W$10),Mileage!$F167,"")</f>
        <v/>
      </c>
    </row>
    <row r="160" spans="1:23" ht="15.75" customHeight="1">
      <c r="A160" s="79"/>
      <c r="B160" s="34"/>
      <c r="C160" s="34"/>
      <c r="D160" s="34"/>
      <c r="E160" s="34"/>
      <c r="F160" s="34"/>
      <c r="G160" s="34"/>
      <c r="H160" s="34"/>
      <c r="I160" s="34"/>
      <c r="J160" s="50" t="s">
        <v>189</v>
      </c>
      <c r="K160" s="51" t="str">
        <f>IF(AND(Mileage!$B168&gt;=K$9,Mileage!$B168&lt;=K$10),Mileage!$F168,"")</f>
        <v/>
      </c>
      <c r="L160" s="43" t="str">
        <f>IF(AND(Mileage!$B168&gt;=L$9,Mileage!$B168&lt;=L$10),Mileage!$F168,"")</f>
        <v/>
      </c>
      <c r="M160" s="43" t="str">
        <f>IF(AND(Mileage!$B168&gt;=M$9,Mileage!$B168&lt;=M$10),Mileage!$F168,"")</f>
        <v/>
      </c>
      <c r="N160" s="43" t="str">
        <f>IF(AND(Mileage!$B168&gt;=N$9,Mileage!$B168&lt;=N$10),Mileage!$F168,"")</f>
        <v/>
      </c>
      <c r="O160" s="43" t="str">
        <f>IF(AND(Mileage!$B168&gt;=O$9,Mileage!$B168&lt;=O$10),Mileage!$F168,"")</f>
        <v/>
      </c>
      <c r="P160" s="43" t="str">
        <f>IF(AND(Mileage!$B168&gt;=P$9,Mileage!$B168&lt;=P$10),Mileage!$F168,"")</f>
        <v/>
      </c>
      <c r="Q160" s="43" t="str">
        <f>IF(AND(Mileage!$B168&gt;=Q$9,Mileage!$B168&lt;=Q$10),Mileage!$F168,"")</f>
        <v/>
      </c>
      <c r="R160" s="43" t="str">
        <f>IF(AND(Mileage!$B168&gt;=R$9,Mileage!$B168&lt;=R$10),Mileage!$F168,"")</f>
        <v/>
      </c>
      <c r="S160" s="43" t="str">
        <f>IF(AND(Mileage!$B168&gt;=S$9,Mileage!$B168&lt;=S$10),Mileage!$F168,"")</f>
        <v/>
      </c>
      <c r="T160" s="43" t="str">
        <f>IF(AND(Mileage!$B168&gt;=T$9,Mileage!$B168&lt;=T$10),Mileage!$F168,"")</f>
        <v/>
      </c>
      <c r="U160" s="43" t="str">
        <f>IF(AND(Mileage!$B168&gt;=U$9,Mileage!$B168&lt;=U$10),Mileage!$F168,"")</f>
        <v/>
      </c>
      <c r="V160" s="43" t="str">
        <f>IF(AND(Mileage!$B168&gt;=V$9,Mileage!$B168&lt;=V$10),Mileage!$F168,"")</f>
        <v/>
      </c>
      <c r="W160" s="48" t="str">
        <f>IF(AND(Mileage!$B168&gt;=W$9,Mileage!$B168&lt;=W$10),Mileage!$F168,"")</f>
        <v/>
      </c>
    </row>
    <row r="161" spans="1:23" ht="15.75" customHeight="1">
      <c r="A161" s="79"/>
      <c r="B161" s="34"/>
      <c r="C161" s="34"/>
      <c r="D161" s="34"/>
      <c r="E161" s="34"/>
      <c r="F161" s="34"/>
      <c r="G161" s="34"/>
      <c r="H161" s="34"/>
      <c r="I161" s="34"/>
      <c r="J161" s="50" t="s">
        <v>190</v>
      </c>
      <c r="K161" s="51" t="str">
        <f>IF(AND(Mileage!$B169&gt;=K$9,Mileage!$B169&lt;=K$10),Mileage!$F169,"")</f>
        <v/>
      </c>
      <c r="L161" s="43" t="str">
        <f>IF(AND(Mileage!$B169&gt;=L$9,Mileage!$B169&lt;=L$10),Mileage!$F169,"")</f>
        <v/>
      </c>
      <c r="M161" s="43" t="str">
        <f>IF(AND(Mileage!$B169&gt;=M$9,Mileage!$B169&lt;=M$10),Mileage!$F169,"")</f>
        <v/>
      </c>
      <c r="N161" s="43" t="str">
        <f>IF(AND(Mileage!$B169&gt;=N$9,Mileage!$B169&lt;=N$10),Mileage!$F169,"")</f>
        <v/>
      </c>
      <c r="O161" s="43" t="str">
        <f>IF(AND(Mileage!$B169&gt;=O$9,Mileage!$B169&lt;=O$10),Mileage!$F169,"")</f>
        <v/>
      </c>
      <c r="P161" s="43" t="str">
        <f>IF(AND(Mileage!$B169&gt;=P$9,Mileage!$B169&lt;=P$10),Mileage!$F169,"")</f>
        <v/>
      </c>
      <c r="Q161" s="43" t="str">
        <f>IF(AND(Mileage!$B169&gt;=Q$9,Mileage!$B169&lt;=Q$10),Mileage!$F169,"")</f>
        <v/>
      </c>
      <c r="R161" s="43" t="str">
        <f>IF(AND(Mileage!$B169&gt;=R$9,Mileage!$B169&lt;=R$10),Mileage!$F169,"")</f>
        <v/>
      </c>
      <c r="S161" s="43" t="str">
        <f>IF(AND(Mileage!$B169&gt;=S$9,Mileage!$B169&lt;=S$10),Mileage!$F169,"")</f>
        <v/>
      </c>
      <c r="T161" s="43" t="str">
        <f>IF(AND(Mileage!$B169&gt;=T$9,Mileage!$B169&lt;=T$10),Mileage!$F169,"")</f>
        <v/>
      </c>
      <c r="U161" s="43" t="str">
        <f>IF(AND(Mileage!$B169&gt;=U$9,Mileage!$B169&lt;=U$10),Mileage!$F169,"")</f>
        <v/>
      </c>
      <c r="V161" s="43" t="str">
        <f>IF(AND(Mileage!$B169&gt;=V$9,Mileage!$B169&lt;=V$10),Mileage!$F169,"")</f>
        <v/>
      </c>
      <c r="W161" s="48" t="str">
        <f>IF(AND(Mileage!$B169&gt;=W$9,Mileage!$B169&lt;=W$10),Mileage!$F169,"")</f>
        <v/>
      </c>
    </row>
    <row r="162" spans="1:23" ht="15.75" customHeight="1">
      <c r="A162" s="79"/>
      <c r="B162" s="34"/>
      <c r="C162" s="34"/>
      <c r="D162" s="34"/>
      <c r="E162" s="34"/>
      <c r="F162" s="34"/>
      <c r="G162" s="34"/>
      <c r="H162" s="34"/>
      <c r="I162" s="34"/>
      <c r="J162" s="50" t="s">
        <v>191</v>
      </c>
      <c r="K162" s="51" t="str">
        <f>IF(AND(Mileage!$B170&gt;=K$9,Mileage!$B170&lt;=K$10),Mileage!$F170,"")</f>
        <v/>
      </c>
      <c r="L162" s="43" t="str">
        <f>IF(AND(Mileage!$B170&gt;=L$9,Mileage!$B170&lt;=L$10),Mileage!$F170,"")</f>
        <v/>
      </c>
      <c r="M162" s="43" t="str">
        <f>IF(AND(Mileage!$B170&gt;=M$9,Mileage!$B170&lt;=M$10),Mileage!$F170,"")</f>
        <v/>
      </c>
      <c r="N162" s="43" t="str">
        <f>IF(AND(Mileage!$B170&gt;=N$9,Mileage!$B170&lt;=N$10),Mileage!$F170,"")</f>
        <v/>
      </c>
      <c r="O162" s="43" t="str">
        <f>IF(AND(Mileage!$B170&gt;=O$9,Mileage!$B170&lt;=O$10),Mileage!$F170,"")</f>
        <v/>
      </c>
      <c r="P162" s="43" t="str">
        <f>IF(AND(Mileage!$B170&gt;=P$9,Mileage!$B170&lt;=P$10),Mileage!$F170,"")</f>
        <v/>
      </c>
      <c r="Q162" s="43" t="str">
        <f>IF(AND(Mileage!$B170&gt;=Q$9,Mileage!$B170&lt;=Q$10),Mileage!$F170,"")</f>
        <v/>
      </c>
      <c r="R162" s="43" t="str">
        <f>IF(AND(Mileage!$B170&gt;=R$9,Mileage!$B170&lt;=R$10),Mileage!$F170,"")</f>
        <v/>
      </c>
      <c r="S162" s="43" t="str">
        <f>IF(AND(Mileage!$B170&gt;=S$9,Mileage!$B170&lt;=S$10),Mileage!$F170,"")</f>
        <v/>
      </c>
      <c r="T162" s="43" t="str">
        <f>IF(AND(Mileage!$B170&gt;=T$9,Mileage!$B170&lt;=T$10),Mileage!$F170,"")</f>
        <v/>
      </c>
      <c r="U162" s="43" t="str">
        <f>IF(AND(Mileage!$B170&gt;=U$9,Mileage!$B170&lt;=U$10),Mileage!$F170,"")</f>
        <v/>
      </c>
      <c r="V162" s="43" t="str">
        <f>IF(AND(Mileage!$B170&gt;=V$9,Mileage!$B170&lt;=V$10),Mileage!$F170,"")</f>
        <v/>
      </c>
      <c r="W162" s="48" t="str">
        <f>IF(AND(Mileage!$B170&gt;=W$9,Mileage!$B170&lt;=W$10),Mileage!$F170,"")</f>
        <v/>
      </c>
    </row>
    <row r="163" spans="1:23" ht="15.75" customHeight="1">
      <c r="A163" s="79"/>
      <c r="B163" s="34"/>
      <c r="C163" s="34"/>
      <c r="D163" s="34"/>
      <c r="E163" s="34"/>
      <c r="F163" s="34"/>
      <c r="G163" s="34"/>
      <c r="H163" s="34"/>
      <c r="I163" s="34"/>
      <c r="J163" s="50" t="s">
        <v>192</v>
      </c>
      <c r="K163" s="51" t="str">
        <f>IF(AND(Mileage!$B171&gt;=K$9,Mileage!$B171&lt;=K$10),Mileage!$F171,"")</f>
        <v/>
      </c>
      <c r="L163" s="43" t="str">
        <f>IF(AND(Mileage!$B171&gt;=L$9,Mileage!$B171&lt;=L$10),Mileage!$F171,"")</f>
        <v/>
      </c>
      <c r="M163" s="43" t="str">
        <f>IF(AND(Mileage!$B171&gt;=M$9,Mileage!$B171&lt;=M$10),Mileage!$F171,"")</f>
        <v/>
      </c>
      <c r="N163" s="43" t="str">
        <f>IF(AND(Mileage!$B171&gt;=N$9,Mileage!$B171&lt;=N$10),Mileage!$F171,"")</f>
        <v/>
      </c>
      <c r="O163" s="43" t="str">
        <f>IF(AND(Mileage!$B171&gt;=O$9,Mileage!$B171&lt;=O$10),Mileage!$F171,"")</f>
        <v/>
      </c>
      <c r="P163" s="43" t="str">
        <f>IF(AND(Mileage!$B171&gt;=P$9,Mileage!$B171&lt;=P$10),Mileage!$F171,"")</f>
        <v/>
      </c>
      <c r="Q163" s="43" t="str">
        <f>IF(AND(Mileage!$B171&gt;=Q$9,Mileage!$B171&lt;=Q$10),Mileage!$F171,"")</f>
        <v/>
      </c>
      <c r="R163" s="43" t="str">
        <f>IF(AND(Mileage!$B171&gt;=R$9,Mileage!$B171&lt;=R$10),Mileage!$F171,"")</f>
        <v/>
      </c>
      <c r="S163" s="43" t="str">
        <f>IF(AND(Mileage!$B171&gt;=S$9,Mileage!$B171&lt;=S$10),Mileage!$F171,"")</f>
        <v/>
      </c>
      <c r="T163" s="43" t="str">
        <f>IF(AND(Mileage!$B171&gt;=T$9,Mileage!$B171&lt;=T$10),Mileage!$F171,"")</f>
        <v/>
      </c>
      <c r="U163" s="43" t="str">
        <f>IF(AND(Mileage!$B171&gt;=U$9,Mileage!$B171&lt;=U$10),Mileage!$F171,"")</f>
        <v/>
      </c>
      <c r="V163" s="43" t="str">
        <f>IF(AND(Mileage!$B171&gt;=V$9,Mileage!$B171&lt;=V$10),Mileage!$F171,"")</f>
        <v/>
      </c>
      <c r="W163" s="48" t="str">
        <f>IF(AND(Mileage!$B171&gt;=W$9,Mileage!$B171&lt;=W$10),Mileage!$F171,"")</f>
        <v/>
      </c>
    </row>
    <row r="164" spans="1:23" ht="15.75" customHeight="1">
      <c r="A164" s="79"/>
      <c r="B164" s="34"/>
      <c r="C164" s="34"/>
      <c r="D164" s="34"/>
      <c r="E164" s="34"/>
      <c r="F164" s="34"/>
      <c r="G164" s="34"/>
      <c r="H164" s="34"/>
      <c r="I164" s="34"/>
      <c r="J164" s="50" t="s">
        <v>193</v>
      </c>
      <c r="K164" s="51" t="str">
        <f>IF(AND(Mileage!$B172&gt;=K$9,Mileage!$B172&lt;=K$10),Mileage!$F172,"")</f>
        <v/>
      </c>
      <c r="L164" s="43" t="str">
        <f>IF(AND(Mileage!$B172&gt;=L$9,Mileage!$B172&lt;=L$10),Mileage!$F172,"")</f>
        <v/>
      </c>
      <c r="M164" s="43" t="str">
        <f>IF(AND(Mileage!$B172&gt;=M$9,Mileage!$B172&lt;=M$10),Mileage!$F172,"")</f>
        <v/>
      </c>
      <c r="N164" s="43" t="str">
        <f>IF(AND(Mileage!$B172&gt;=N$9,Mileage!$B172&lt;=N$10),Mileage!$F172,"")</f>
        <v/>
      </c>
      <c r="O164" s="43" t="str">
        <f>IF(AND(Mileage!$B172&gt;=O$9,Mileage!$B172&lt;=O$10),Mileage!$F172,"")</f>
        <v/>
      </c>
      <c r="P164" s="43" t="str">
        <f>IF(AND(Mileage!$B172&gt;=P$9,Mileage!$B172&lt;=P$10),Mileage!$F172,"")</f>
        <v/>
      </c>
      <c r="Q164" s="43" t="str">
        <f>IF(AND(Mileage!$B172&gt;=Q$9,Mileage!$B172&lt;=Q$10),Mileage!$F172,"")</f>
        <v/>
      </c>
      <c r="R164" s="43" t="str">
        <f>IF(AND(Mileage!$B172&gt;=R$9,Mileage!$B172&lt;=R$10),Mileage!$F172,"")</f>
        <v/>
      </c>
      <c r="S164" s="43" t="str">
        <f>IF(AND(Mileage!$B172&gt;=S$9,Mileage!$B172&lt;=S$10),Mileage!$F172,"")</f>
        <v/>
      </c>
      <c r="T164" s="43" t="str">
        <f>IF(AND(Mileage!$B172&gt;=T$9,Mileage!$B172&lt;=T$10),Mileage!$F172,"")</f>
        <v/>
      </c>
      <c r="U164" s="43" t="str">
        <f>IF(AND(Mileage!$B172&gt;=U$9,Mileage!$B172&lt;=U$10),Mileage!$F172,"")</f>
        <v/>
      </c>
      <c r="V164" s="43" t="str">
        <f>IF(AND(Mileage!$B172&gt;=V$9,Mileage!$B172&lt;=V$10),Mileage!$F172,"")</f>
        <v/>
      </c>
      <c r="W164" s="48" t="str">
        <f>IF(AND(Mileage!$B172&gt;=W$9,Mileage!$B172&lt;=W$10),Mileage!$F172,"")</f>
        <v/>
      </c>
    </row>
    <row r="165" spans="1:23" ht="15.75" customHeight="1">
      <c r="A165" s="79"/>
      <c r="B165" s="34"/>
      <c r="C165" s="34"/>
      <c r="D165" s="34"/>
      <c r="E165" s="34"/>
      <c r="F165" s="34"/>
      <c r="G165" s="34"/>
      <c r="H165" s="34"/>
      <c r="I165" s="34"/>
      <c r="J165" s="50" t="s">
        <v>194</v>
      </c>
      <c r="K165" s="51" t="str">
        <f>IF(AND(Mileage!$B173&gt;=K$9,Mileage!$B173&lt;=K$10),Mileage!$F173,"")</f>
        <v/>
      </c>
      <c r="L165" s="43" t="str">
        <f>IF(AND(Mileage!$B173&gt;=L$9,Mileage!$B173&lt;=L$10),Mileage!$F173,"")</f>
        <v/>
      </c>
      <c r="M165" s="43" t="str">
        <f>IF(AND(Mileage!$B173&gt;=M$9,Mileage!$B173&lt;=M$10),Mileage!$F173,"")</f>
        <v/>
      </c>
      <c r="N165" s="43" t="str">
        <f>IF(AND(Mileage!$B173&gt;=N$9,Mileage!$B173&lt;=N$10),Mileage!$F173,"")</f>
        <v/>
      </c>
      <c r="O165" s="43" t="str">
        <f>IF(AND(Mileage!$B173&gt;=O$9,Mileage!$B173&lt;=O$10),Mileage!$F173,"")</f>
        <v/>
      </c>
      <c r="P165" s="43" t="str">
        <f>IF(AND(Mileage!$B173&gt;=P$9,Mileage!$B173&lt;=P$10),Mileage!$F173,"")</f>
        <v/>
      </c>
      <c r="Q165" s="43" t="str">
        <f>IF(AND(Mileage!$B173&gt;=Q$9,Mileage!$B173&lt;=Q$10),Mileage!$F173,"")</f>
        <v/>
      </c>
      <c r="R165" s="43" t="str">
        <f>IF(AND(Mileage!$B173&gt;=R$9,Mileage!$B173&lt;=R$10),Mileage!$F173,"")</f>
        <v/>
      </c>
      <c r="S165" s="43" t="str">
        <f>IF(AND(Mileage!$B173&gt;=S$9,Mileage!$B173&lt;=S$10),Mileage!$F173,"")</f>
        <v/>
      </c>
      <c r="T165" s="43" t="str">
        <f>IF(AND(Mileage!$B173&gt;=T$9,Mileage!$B173&lt;=T$10),Mileage!$F173,"")</f>
        <v/>
      </c>
      <c r="U165" s="43" t="str">
        <f>IF(AND(Mileage!$B173&gt;=U$9,Mileage!$B173&lt;=U$10),Mileage!$F173,"")</f>
        <v/>
      </c>
      <c r="V165" s="43" t="str">
        <f>IF(AND(Mileage!$B173&gt;=V$9,Mileage!$B173&lt;=V$10),Mileage!$F173,"")</f>
        <v/>
      </c>
      <c r="W165" s="48" t="str">
        <f>IF(AND(Mileage!$B173&gt;=W$9,Mileage!$B173&lt;=W$10),Mileage!$F173,"")</f>
        <v/>
      </c>
    </row>
    <row r="166" spans="1:23" ht="15.75" customHeight="1">
      <c r="A166" s="79"/>
      <c r="B166" s="34"/>
      <c r="C166" s="34"/>
      <c r="D166" s="34"/>
      <c r="E166" s="34"/>
      <c r="F166" s="34"/>
      <c r="G166" s="34"/>
      <c r="H166" s="34"/>
      <c r="I166" s="34"/>
      <c r="J166" s="50" t="s">
        <v>195</v>
      </c>
      <c r="K166" s="51" t="str">
        <f>IF(AND(Mileage!$B174&gt;=K$9,Mileage!$B174&lt;=K$10),Mileage!$F174,"")</f>
        <v/>
      </c>
      <c r="L166" s="43" t="str">
        <f>IF(AND(Mileage!$B174&gt;=L$9,Mileage!$B174&lt;=L$10),Mileage!$F174,"")</f>
        <v/>
      </c>
      <c r="M166" s="43" t="str">
        <f>IF(AND(Mileage!$B174&gt;=M$9,Mileage!$B174&lt;=M$10),Mileage!$F174,"")</f>
        <v/>
      </c>
      <c r="N166" s="43" t="str">
        <f>IF(AND(Mileage!$B174&gt;=N$9,Mileage!$B174&lt;=N$10),Mileage!$F174,"")</f>
        <v/>
      </c>
      <c r="O166" s="43" t="str">
        <f>IF(AND(Mileage!$B174&gt;=O$9,Mileage!$B174&lt;=O$10),Mileage!$F174,"")</f>
        <v/>
      </c>
      <c r="P166" s="43" t="str">
        <f>IF(AND(Mileage!$B174&gt;=P$9,Mileage!$B174&lt;=P$10),Mileage!$F174,"")</f>
        <v/>
      </c>
      <c r="Q166" s="43" t="str">
        <f>IF(AND(Mileage!$B174&gt;=Q$9,Mileage!$B174&lt;=Q$10),Mileage!$F174,"")</f>
        <v/>
      </c>
      <c r="R166" s="43" t="str">
        <f>IF(AND(Mileage!$B174&gt;=R$9,Mileage!$B174&lt;=R$10),Mileage!$F174,"")</f>
        <v/>
      </c>
      <c r="S166" s="43" t="str">
        <f>IF(AND(Mileage!$B174&gt;=S$9,Mileage!$B174&lt;=S$10),Mileage!$F174,"")</f>
        <v/>
      </c>
      <c r="T166" s="43" t="str">
        <f>IF(AND(Mileage!$B174&gt;=T$9,Mileage!$B174&lt;=T$10),Mileage!$F174,"")</f>
        <v/>
      </c>
      <c r="U166" s="43" t="str">
        <f>IF(AND(Mileage!$B174&gt;=U$9,Mileage!$B174&lt;=U$10),Mileage!$F174,"")</f>
        <v/>
      </c>
      <c r="V166" s="43" t="str">
        <f>IF(AND(Mileage!$B174&gt;=V$9,Mileage!$B174&lt;=V$10),Mileage!$F174,"")</f>
        <v/>
      </c>
      <c r="W166" s="48" t="str">
        <f>IF(AND(Mileage!$B174&gt;=W$9,Mileage!$B174&lt;=W$10),Mileage!$F174,"")</f>
        <v/>
      </c>
    </row>
    <row r="167" spans="1:23" ht="15.75" customHeight="1">
      <c r="A167" s="79"/>
      <c r="B167" s="34"/>
      <c r="C167" s="34"/>
      <c r="D167" s="34"/>
      <c r="E167" s="34"/>
      <c r="F167" s="34"/>
      <c r="G167" s="34"/>
      <c r="H167" s="34"/>
      <c r="I167" s="34"/>
      <c r="J167" s="50" t="s">
        <v>196</v>
      </c>
      <c r="K167" s="51" t="str">
        <f>IF(AND(Mileage!$B175&gt;=K$9,Mileage!$B175&lt;=K$10),Mileage!$F175,"")</f>
        <v/>
      </c>
      <c r="L167" s="43" t="str">
        <f>IF(AND(Mileage!$B175&gt;=L$9,Mileage!$B175&lt;=L$10),Mileage!$F175,"")</f>
        <v/>
      </c>
      <c r="M167" s="43" t="str">
        <f>IF(AND(Mileage!$B175&gt;=M$9,Mileage!$B175&lt;=M$10),Mileage!$F175,"")</f>
        <v/>
      </c>
      <c r="N167" s="43" t="str">
        <f>IF(AND(Mileage!$B175&gt;=N$9,Mileage!$B175&lt;=N$10),Mileage!$F175,"")</f>
        <v/>
      </c>
      <c r="O167" s="43" t="str">
        <f>IF(AND(Mileage!$B175&gt;=O$9,Mileage!$B175&lt;=O$10),Mileage!$F175,"")</f>
        <v/>
      </c>
      <c r="P167" s="43" t="str">
        <f>IF(AND(Mileage!$B175&gt;=P$9,Mileage!$B175&lt;=P$10),Mileage!$F175,"")</f>
        <v/>
      </c>
      <c r="Q167" s="43" t="str">
        <f>IF(AND(Mileage!$B175&gt;=Q$9,Mileage!$B175&lt;=Q$10),Mileage!$F175,"")</f>
        <v/>
      </c>
      <c r="R167" s="43" t="str">
        <f>IF(AND(Mileage!$B175&gt;=R$9,Mileage!$B175&lt;=R$10),Mileage!$F175,"")</f>
        <v/>
      </c>
      <c r="S167" s="43" t="str">
        <f>IF(AND(Mileage!$B175&gt;=S$9,Mileage!$B175&lt;=S$10),Mileage!$F175,"")</f>
        <v/>
      </c>
      <c r="T167" s="43" t="str">
        <f>IF(AND(Mileage!$B175&gt;=T$9,Mileage!$B175&lt;=T$10),Mileage!$F175,"")</f>
        <v/>
      </c>
      <c r="U167" s="43" t="str">
        <f>IF(AND(Mileage!$B175&gt;=U$9,Mileage!$B175&lt;=U$10),Mileage!$F175,"")</f>
        <v/>
      </c>
      <c r="V167" s="43" t="str">
        <f>IF(AND(Mileage!$B175&gt;=V$9,Mileage!$B175&lt;=V$10),Mileage!$F175,"")</f>
        <v/>
      </c>
      <c r="W167" s="48" t="str">
        <f>IF(AND(Mileage!$B175&gt;=W$9,Mileage!$B175&lt;=W$10),Mileage!$F175,"")</f>
        <v/>
      </c>
    </row>
    <row r="168" spans="1:23" ht="15.75" customHeight="1">
      <c r="A168" s="79"/>
      <c r="B168" s="34"/>
      <c r="C168" s="34"/>
      <c r="D168" s="34"/>
      <c r="E168" s="34"/>
      <c r="F168" s="34"/>
      <c r="G168" s="34"/>
      <c r="H168" s="34"/>
      <c r="I168" s="34"/>
      <c r="J168" s="50" t="s">
        <v>197</v>
      </c>
      <c r="K168" s="51" t="str">
        <f>IF(AND(Mileage!$B176&gt;=K$9,Mileage!$B176&lt;=K$10),Mileage!$F176,"")</f>
        <v/>
      </c>
      <c r="L168" s="43" t="str">
        <f>IF(AND(Mileage!$B176&gt;=L$9,Mileage!$B176&lt;=L$10),Mileage!$F176,"")</f>
        <v/>
      </c>
      <c r="M168" s="43" t="str">
        <f>IF(AND(Mileage!$B176&gt;=M$9,Mileage!$B176&lt;=M$10),Mileage!$F176,"")</f>
        <v/>
      </c>
      <c r="N168" s="43" t="str">
        <f>IF(AND(Mileage!$B176&gt;=N$9,Mileage!$B176&lt;=N$10),Mileage!$F176,"")</f>
        <v/>
      </c>
      <c r="O168" s="43" t="str">
        <f>IF(AND(Mileage!$B176&gt;=O$9,Mileage!$B176&lt;=O$10),Mileage!$F176,"")</f>
        <v/>
      </c>
      <c r="P168" s="43" t="str">
        <f>IF(AND(Mileage!$B176&gt;=P$9,Mileage!$B176&lt;=P$10),Mileage!$F176,"")</f>
        <v/>
      </c>
      <c r="Q168" s="43" t="str">
        <f>IF(AND(Mileage!$B176&gt;=Q$9,Mileage!$B176&lt;=Q$10),Mileage!$F176,"")</f>
        <v/>
      </c>
      <c r="R168" s="43" t="str">
        <f>IF(AND(Mileage!$B176&gt;=R$9,Mileage!$B176&lt;=R$10),Mileage!$F176,"")</f>
        <v/>
      </c>
      <c r="S168" s="43" t="str">
        <f>IF(AND(Mileage!$B176&gt;=S$9,Mileage!$B176&lt;=S$10),Mileage!$F176,"")</f>
        <v/>
      </c>
      <c r="T168" s="43" t="str">
        <f>IF(AND(Mileage!$B176&gt;=T$9,Mileage!$B176&lt;=T$10),Mileage!$F176,"")</f>
        <v/>
      </c>
      <c r="U168" s="43" t="str">
        <f>IF(AND(Mileage!$B176&gt;=U$9,Mileage!$B176&lt;=U$10),Mileage!$F176,"")</f>
        <v/>
      </c>
      <c r="V168" s="43" t="str">
        <f>IF(AND(Mileage!$B176&gt;=V$9,Mileage!$B176&lt;=V$10),Mileage!$F176,"")</f>
        <v/>
      </c>
      <c r="W168" s="48" t="str">
        <f>IF(AND(Mileage!$B176&gt;=W$9,Mileage!$B176&lt;=W$10),Mileage!$F176,"")</f>
        <v/>
      </c>
    </row>
    <row r="169" spans="1:23" ht="15.75" customHeight="1">
      <c r="A169" s="79"/>
      <c r="B169" s="34"/>
      <c r="C169" s="34"/>
      <c r="D169" s="34"/>
      <c r="E169" s="34"/>
      <c r="F169" s="34"/>
      <c r="G169" s="34"/>
      <c r="H169" s="34"/>
      <c r="I169" s="34"/>
      <c r="J169" s="50" t="s">
        <v>198</v>
      </c>
      <c r="K169" s="51" t="str">
        <f>IF(AND(Mileage!$B177&gt;=K$9,Mileage!$B177&lt;=K$10),Mileage!$F177,"")</f>
        <v/>
      </c>
      <c r="L169" s="43" t="str">
        <f>IF(AND(Mileage!$B177&gt;=L$9,Mileage!$B177&lt;=L$10),Mileage!$F177,"")</f>
        <v/>
      </c>
      <c r="M169" s="43" t="str">
        <f>IF(AND(Mileage!$B177&gt;=M$9,Mileage!$B177&lt;=M$10),Mileage!$F177,"")</f>
        <v/>
      </c>
      <c r="N169" s="43" t="str">
        <f>IF(AND(Mileage!$B177&gt;=N$9,Mileage!$B177&lt;=N$10),Mileage!$F177,"")</f>
        <v/>
      </c>
      <c r="O169" s="43" t="str">
        <f>IF(AND(Mileage!$B177&gt;=O$9,Mileage!$B177&lt;=O$10),Mileage!$F177,"")</f>
        <v/>
      </c>
      <c r="P169" s="43" t="str">
        <f>IF(AND(Mileage!$B177&gt;=P$9,Mileage!$B177&lt;=P$10),Mileage!$F177,"")</f>
        <v/>
      </c>
      <c r="Q169" s="43" t="str">
        <f>IF(AND(Mileage!$B177&gt;=Q$9,Mileage!$B177&lt;=Q$10),Mileage!$F177,"")</f>
        <v/>
      </c>
      <c r="R169" s="43" t="str">
        <f>IF(AND(Mileage!$B177&gt;=R$9,Mileage!$B177&lt;=R$10),Mileage!$F177,"")</f>
        <v/>
      </c>
      <c r="S169" s="43" t="str">
        <f>IF(AND(Mileage!$B177&gt;=S$9,Mileage!$B177&lt;=S$10),Mileage!$F177,"")</f>
        <v/>
      </c>
      <c r="T169" s="43" t="str">
        <f>IF(AND(Mileage!$B177&gt;=T$9,Mileage!$B177&lt;=T$10),Mileage!$F177,"")</f>
        <v/>
      </c>
      <c r="U169" s="43" t="str">
        <f>IF(AND(Mileage!$B177&gt;=U$9,Mileage!$B177&lt;=U$10),Mileage!$F177,"")</f>
        <v/>
      </c>
      <c r="V169" s="43" t="str">
        <f>IF(AND(Mileage!$B177&gt;=V$9,Mileage!$B177&lt;=V$10),Mileage!$F177,"")</f>
        <v/>
      </c>
      <c r="W169" s="48" t="str">
        <f>IF(AND(Mileage!$B177&gt;=W$9,Mileage!$B177&lt;=W$10),Mileage!$F177,"")</f>
        <v/>
      </c>
    </row>
    <row r="170" spans="1:23" ht="15.75" customHeight="1">
      <c r="A170" s="79"/>
      <c r="B170" s="34"/>
      <c r="C170" s="34"/>
      <c r="D170" s="34"/>
      <c r="E170" s="34"/>
      <c r="F170" s="34"/>
      <c r="G170" s="34"/>
      <c r="H170" s="34"/>
      <c r="I170" s="34"/>
      <c r="J170" s="50" t="s">
        <v>199</v>
      </c>
      <c r="K170" s="51" t="str">
        <f>IF(AND(Mileage!$B178&gt;=K$9,Mileage!$B178&lt;=K$10),Mileage!$F178,"")</f>
        <v/>
      </c>
      <c r="L170" s="43" t="str">
        <f>IF(AND(Mileage!$B178&gt;=L$9,Mileage!$B178&lt;=L$10),Mileage!$F178,"")</f>
        <v/>
      </c>
      <c r="M170" s="43" t="str">
        <f>IF(AND(Mileage!$B178&gt;=M$9,Mileage!$B178&lt;=M$10),Mileage!$F178,"")</f>
        <v/>
      </c>
      <c r="N170" s="43" t="str">
        <f>IF(AND(Mileage!$B178&gt;=N$9,Mileage!$B178&lt;=N$10),Mileage!$F178,"")</f>
        <v/>
      </c>
      <c r="O170" s="43" t="str">
        <f>IF(AND(Mileage!$B178&gt;=O$9,Mileage!$B178&lt;=O$10),Mileage!$F178,"")</f>
        <v/>
      </c>
      <c r="P170" s="43" t="str">
        <f>IF(AND(Mileage!$B178&gt;=P$9,Mileage!$B178&lt;=P$10),Mileage!$F178,"")</f>
        <v/>
      </c>
      <c r="Q170" s="43" t="str">
        <f>IF(AND(Mileage!$B178&gt;=Q$9,Mileage!$B178&lt;=Q$10),Mileage!$F178,"")</f>
        <v/>
      </c>
      <c r="R170" s="43" t="str">
        <f>IF(AND(Mileage!$B178&gt;=R$9,Mileage!$B178&lt;=R$10),Mileage!$F178,"")</f>
        <v/>
      </c>
      <c r="S170" s="43" t="str">
        <f>IF(AND(Mileage!$B178&gt;=S$9,Mileage!$B178&lt;=S$10),Mileage!$F178,"")</f>
        <v/>
      </c>
      <c r="T170" s="43" t="str">
        <f>IF(AND(Mileage!$B178&gt;=T$9,Mileage!$B178&lt;=T$10),Mileage!$F178,"")</f>
        <v/>
      </c>
      <c r="U170" s="43" t="str">
        <f>IF(AND(Mileage!$B178&gt;=U$9,Mileage!$B178&lt;=U$10),Mileage!$F178,"")</f>
        <v/>
      </c>
      <c r="V170" s="43" t="str">
        <f>IF(AND(Mileage!$B178&gt;=V$9,Mileage!$B178&lt;=V$10),Mileage!$F178,"")</f>
        <v/>
      </c>
      <c r="W170" s="48" t="str">
        <f>IF(AND(Mileage!$B178&gt;=W$9,Mileage!$B178&lt;=W$10),Mileage!$F178,"")</f>
        <v/>
      </c>
    </row>
    <row r="171" spans="1:23" ht="15.75" customHeight="1">
      <c r="A171" s="79"/>
      <c r="B171" s="34"/>
      <c r="C171" s="34"/>
      <c r="D171" s="34"/>
      <c r="E171" s="34"/>
      <c r="F171" s="34"/>
      <c r="G171" s="34"/>
      <c r="H171" s="34"/>
      <c r="I171" s="34"/>
      <c r="J171" s="50" t="s">
        <v>200</v>
      </c>
      <c r="K171" s="51" t="str">
        <f>IF(AND(Mileage!$B179&gt;=K$9,Mileage!$B179&lt;=K$10),Mileage!$F179,"")</f>
        <v/>
      </c>
      <c r="L171" s="43" t="str">
        <f>IF(AND(Mileage!$B179&gt;=L$9,Mileage!$B179&lt;=L$10),Mileage!$F179,"")</f>
        <v/>
      </c>
      <c r="M171" s="43" t="str">
        <f>IF(AND(Mileage!$B179&gt;=M$9,Mileage!$B179&lt;=M$10),Mileage!$F179,"")</f>
        <v/>
      </c>
      <c r="N171" s="43" t="str">
        <f>IF(AND(Mileage!$B179&gt;=N$9,Mileage!$B179&lt;=N$10),Mileage!$F179,"")</f>
        <v/>
      </c>
      <c r="O171" s="43" t="str">
        <f>IF(AND(Mileage!$B179&gt;=O$9,Mileage!$B179&lt;=O$10),Mileage!$F179,"")</f>
        <v/>
      </c>
      <c r="P171" s="43" t="str">
        <f>IF(AND(Mileage!$B179&gt;=P$9,Mileage!$B179&lt;=P$10),Mileage!$F179,"")</f>
        <v/>
      </c>
      <c r="Q171" s="43" t="str">
        <f>IF(AND(Mileage!$B179&gt;=Q$9,Mileage!$B179&lt;=Q$10),Mileage!$F179,"")</f>
        <v/>
      </c>
      <c r="R171" s="43" t="str">
        <f>IF(AND(Mileage!$B179&gt;=R$9,Mileage!$B179&lt;=R$10),Mileage!$F179,"")</f>
        <v/>
      </c>
      <c r="S171" s="43" t="str">
        <f>IF(AND(Mileage!$B179&gt;=S$9,Mileage!$B179&lt;=S$10),Mileage!$F179,"")</f>
        <v/>
      </c>
      <c r="T171" s="43" t="str">
        <f>IF(AND(Mileage!$B179&gt;=T$9,Mileage!$B179&lt;=T$10),Mileage!$F179,"")</f>
        <v/>
      </c>
      <c r="U171" s="43" t="str">
        <f>IF(AND(Mileage!$B179&gt;=U$9,Mileage!$B179&lt;=U$10),Mileage!$F179,"")</f>
        <v/>
      </c>
      <c r="V171" s="43" t="str">
        <f>IF(AND(Mileage!$B179&gt;=V$9,Mileage!$B179&lt;=V$10),Mileage!$F179,"")</f>
        <v/>
      </c>
      <c r="W171" s="48" t="str">
        <f>IF(AND(Mileage!$B179&gt;=W$9,Mileage!$B179&lt;=W$10),Mileage!$F179,"")</f>
        <v/>
      </c>
    </row>
    <row r="172" spans="1:23" ht="15.75" customHeight="1">
      <c r="A172" s="79"/>
      <c r="B172" s="34"/>
      <c r="C172" s="34"/>
      <c r="D172" s="34"/>
      <c r="E172" s="34"/>
      <c r="F172" s="34"/>
      <c r="G172" s="34"/>
      <c r="H172" s="34"/>
      <c r="I172" s="34"/>
      <c r="J172" s="50" t="s">
        <v>201</v>
      </c>
      <c r="K172" s="51" t="str">
        <f>IF(AND(Mileage!$B180&gt;=K$9,Mileage!$B180&lt;=K$10),Mileage!$F180,"")</f>
        <v/>
      </c>
      <c r="L172" s="43" t="str">
        <f>IF(AND(Mileage!$B180&gt;=L$9,Mileage!$B180&lt;=L$10),Mileage!$F180,"")</f>
        <v/>
      </c>
      <c r="M172" s="43" t="str">
        <f>IF(AND(Mileage!$B180&gt;=M$9,Mileage!$B180&lt;=M$10),Mileage!$F180,"")</f>
        <v/>
      </c>
      <c r="N172" s="43" t="str">
        <f>IF(AND(Mileage!$B180&gt;=N$9,Mileage!$B180&lt;=N$10),Mileage!$F180,"")</f>
        <v/>
      </c>
      <c r="O172" s="43" t="str">
        <f>IF(AND(Mileage!$B180&gt;=O$9,Mileage!$B180&lt;=O$10),Mileage!$F180,"")</f>
        <v/>
      </c>
      <c r="P172" s="43" t="str">
        <f>IF(AND(Mileage!$B180&gt;=P$9,Mileage!$B180&lt;=P$10),Mileage!$F180,"")</f>
        <v/>
      </c>
      <c r="Q172" s="43" t="str">
        <f>IF(AND(Mileage!$B180&gt;=Q$9,Mileage!$B180&lt;=Q$10),Mileage!$F180,"")</f>
        <v/>
      </c>
      <c r="R172" s="43" t="str">
        <f>IF(AND(Mileage!$B180&gt;=R$9,Mileage!$B180&lt;=R$10),Mileage!$F180,"")</f>
        <v/>
      </c>
      <c r="S172" s="43" t="str">
        <f>IF(AND(Mileage!$B180&gt;=S$9,Mileage!$B180&lt;=S$10),Mileage!$F180,"")</f>
        <v/>
      </c>
      <c r="T172" s="43" t="str">
        <f>IF(AND(Mileage!$B180&gt;=T$9,Mileage!$B180&lt;=T$10),Mileage!$F180,"")</f>
        <v/>
      </c>
      <c r="U172" s="43" t="str">
        <f>IF(AND(Mileage!$B180&gt;=U$9,Mileage!$B180&lt;=U$10),Mileage!$F180,"")</f>
        <v/>
      </c>
      <c r="V172" s="43" t="str">
        <f>IF(AND(Mileage!$B180&gt;=V$9,Mileage!$B180&lt;=V$10),Mileage!$F180,"")</f>
        <v/>
      </c>
      <c r="W172" s="48" t="str">
        <f>IF(AND(Mileage!$B180&gt;=W$9,Mileage!$B180&lt;=W$10),Mileage!$F180,"")</f>
        <v/>
      </c>
    </row>
    <row r="173" spans="1:23" ht="15.75" customHeight="1">
      <c r="A173" s="79"/>
      <c r="B173" s="34"/>
      <c r="C173" s="34"/>
      <c r="D173" s="34"/>
      <c r="E173" s="34"/>
      <c r="F173" s="34"/>
      <c r="G173" s="34"/>
      <c r="H173" s="34"/>
      <c r="I173" s="34"/>
      <c r="J173" s="50" t="s">
        <v>202</v>
      </c>
      <c r="K173" s="51" t="str">
        <f>IF(AND(Mileage!$B181&gt;=K$9,Mileage!$B181&lt;=K$10),Mileage!$F181,"")</f>
        <v/>
      </c>
      <c r="L173" s="43" t="str">
        <f>IF(AND(Mileage!$B181&gt;=L$9,Mileage!$B181&lt;=L$10),Mileage!$F181,"")</f>
        <v/>
      </c>
      <c r="M173" s="43" t="str">
        <f>IF(AND(Mileage!$B181&gt;=M$9,Mileage!$B181&lt;=M$10),Mileage!$F181,"")</f>
        <v/>
      </c>
      <c r="N173" s="43" t="str">
        <f>IF(AND(Mileage!$B181&gt;=N$9,Mileage!$B181&lt;=N$10),Mileage!$F181,"")</f>
        <v/>
      </c>
      <c r="O173" s="43" t="str">
        <f>IF(AND(Mileage!$B181&gt;=O$9,Mileage!$B181&lt;=O$10),Mileage!$F181,"")</f>
        <v/>
      </c>
      <c r="P173" s="43" t="str">
        <f>IF(AND(Mileage!$B181&gt;=P$9,Mileage!$B181&lt;=P$10),Mileage!$F181,"")</f>
        <v/>
      </c>
      <c r="Q173" s="43" t="str">
        <f>IF(AND(Mileage!$B181&gt;=Q$9,Mileage!$B181&lt;=Q$10),Mileage!$F181,"")</f>
        <v/>
      </c>
      <c r="R173" s="43" t="str">
        <f>IF(AND(Mileage!$B181&gt;=R$9,Mileage!$B181&lt;=R$10),Mileage!$F181,"")</f>
        <v/>
      </c>
      <c r="S173" s="43" t="str">
        <f>IF(AND(Mileage!$B181&gt;=S$9,Mileage!$B181&lt;=S$10),Mileage!$F181,"")</f>
        <v/>
      </c>
      <c r="T173" s="43" t="str">
        <f>IF(AND(Mileage!$B181&gt;=T$9,Mileage!$B181&lt;=T$10),Mileage!$F181,"")</f>
        <v/>
      </c>
      <c r="U173" s="43" t="str">
        <f>IF(AND(Mileage!$B181&gt;=U$9,Mileage!$B181&lt;=U$10),Mileage!$F181,"")</f>
        <v/>
      </c>
      <c r="V173" s="43" t="str">
        <f>IF(AND(Mileage!$B181&gt;=V$9,Mileage!$B181&lt;=V$10),Mileage!$F181,"")</f>
        <v/>
      </c>
      <c r="W173" s="48" t="str">
        <f>IF(AND(Mileage!$B181&gt;=W$9,Mileage!$B181&lt;=W$10),Mileage!$F181,"")</f>
        <v/>
      </c>
    </row>
    <row r="174" spans="1:23" ht="15.75" customHeight="1">
      <c r="A174" s="79"/>
      <c r="B174" s="34"/>
      <c r="C174" s="34"/>
      <c r="D174" s="34"/>
      <c r="E174" s="34"/>
      <c r="F174" s="34"/>
      <c r="G174" s="34"/>
      <c r="H174" s="34"/>
      <c r="I174" s="34"/>
      <c r="J174" s="50" t="s">
        <v>203</v>
      </c>
      <c r="K174" s="51" t="str">
        <f>IF(AND(Mileage!$B182&gt;=K$9,Mileage!$B182&lt;=K$10),Mileage!$F182,"")</f>
        <v/>
      </c>
      <c r="L174" s="43" t="str">
        <f>IF(AND(Mileage!$B182&gt;=L$9,Mileage!$B182&lt;=L$10),Mileage!$F182,"")</f>
        <v/>
      </c>
      <c r="M174" s="43" t="str">
        <f>IF(AND(Mileage!$B182&gt;=M$9,Mileage!$B182&lt;=M$10),Mileage!$F182,"")</f>
        <v/>
      </c>
      <c r="N174" s="43" t="str">
        <f>IF(AND(Mileage!$B182&gt;=N$9,Mileage!$B182&lt;=N$10),Mileage!$F182,"")</f>
        <v/>
      </c>
      <c r="O174" s="43" t="str">
        <f>IF(AND(Mileage!$B182&gt;=O$9,Mileage!$B182&lt;=O$10),Mileage!$F182,"")</f>
        <v/>
      </c>
      <c r="P174" s="43" t="str">
        <f>IF(AND(Mileage!$B182&gt;=P$9,Mileage!$B182&lt;=P$10),Mileage!$F182,"")</f>
        <v/>
      </c>
      <c r="Q174" s="43" t="str">
        <f>IF(AND(Mileage!$B182&gt;=Q$9,Mileage!$B182&lt;=Q$10),Mileage!$F182,"")</f>
        <v/>
      </c>
      <c r="R174" s="43" t="str">
        <f>IF(AND(Mileage!$B182&gt;=R$9,Mileage!$B182&lt;=R$10),Mileage!$F182,"")</f>
        <v/>
      </c>
      <c r="S174" s="43" t="str">
        <f>IF(AND(Mileage!$B182&gt;=S$9,Mileage!$B182&lt;=S$10),Mileage!$F182,"")</f>
        <v/>
      </c>
      <c r="T174" s="43" t="str">
        <f>IF(AND(Mileage!$B182&gt;=T$9,Mileage!$B182&lt;=T$10),Mileage!$F182,"")</f>
        <v/>
      </c>
      <c r="U174" s="43" t="str">
        <f>IF(AND(Mileage!$B182&gt;=U$9,Mileage!$B182&lt;=U$10),Mileage!$F182,"")</f>
        <v/>
      </c>
      <c r="V174" s="43" t="str">
        <f>IF(AND(Mileage!$B182&gt;=V$9,Mileage!$B182&lt;=V$10),Mileage!$F182,"")</f>
        <v/>
      </c>
      <c r="W174" s="48" t="str">
        <f>IF(AND(Mileage!$B182&gt;=W$9,Mileage!$B182&lt;=W$10),Mileage!$F182,"")</f>
        <v/>
      </c>
    </row>
    <row r="175" spans="1:23" ht="15.75" customHeight="1">
      <c r="A175" s="79"/>
      <c r="B175" s="34"/>
      <c r="C175" s="34"/>
      <c r="D175" s="34"/>
      <c r="E175" s="34"/>
      <c r="F175" s="34"/>
      <c r="G175" s="34"/>
      <c r="H175" s="34"/>
      <c r="I175" s="34"/>
      <c r="J175" s="50" t="s">
        <v>204</v>
      </c>
      <c r="K175" s="51" t="str">
        <f>IF(AND(Mileage!$B183&gt;=K$9,Mileage!$B183&lt;=K$10),Mileage!$F183,"")</f>
        <v/>
      </c>
      <c r="L175" s="43" t="str">
        <f>IF(AND(Mileage!$B183&gt;=L$9,Mileage!$B183&lt;=L$10),Mileage!$F183,"")</f>
        <v/>
      </c>
      <c r="M175" s="43" t="str">
        <f>IF(AND(Mileage!$B183&gt;=M$9,Mileage!$B183&lt;=M$10),Mileage!$F183,"")</f>
        <v/>
      </c>
      <c r="N175" s="43" t="str">
        <f>IF(AND(Mileage!$B183&gt;=N$9,Mileage!$B183&lt;=N$10),Mileage!$F183,"")</f>
        <v/>
      </c>
      <c r="O175" s="43" t="str">
        <f>IF(AND(Mileage!$B183&gt;=O$9,Mileage!$B183&lt;=O$10),Mileage!$F183,"")</f>
        <v/>
      </c>
      <c r="P175" s="43" t="str">
        <f>IF(AND(Mileage!$B183&gt;=P$9,Mileage!$B183&lt;=P$10),Mileage!$F183,"")</f>
        <v/>
      </c>
      <c r="Q175" s="43" t="str">
        <f>IF(AND(Mileage!$B183&gt;=Q$9,Mileage!$B183&lt;=Q$10),Mileage!$F183,"")</f>
        <v/>
      </c>
      <c r="R175" s="43" t="str">
        <f>IF(AND(Mileage!$B183&gt;=R$9,Mileage!$B183&lt;=R$10),Mileage!$F183,"")</f>
        <v/>
      </c>
      <c r="S175" s="43" t="str">
        <f>IF(AND(Mileage!$B183&gt;=S$9,Mileage!$B183&lt;=S$10),Mileage!$F183,"")</f>
        <v/>
      </c>
      <c r="T175" s="43" t="str">
        <f>IF(AND(Mileage!$B183&gt;=T$9,Mileage!$B183&lt;=T$10),Mileage!$F183,"")</f>
        <v/>
      </c>
      <c r="U175" s="43" t="str">
        <f>IF(AND(Mileage!$B183&gt;=U$9,Mileage!$B183&lt;=U$10),Mileage!$F183,"")</f>
        <v/>
      </c>
      <c r="V175" s="43" t="str">
        <f>IF(AND(Mileage!$B183&gt;=V$9,Mileage!$B183&lt;=V$10),Mileage!$F183,"")</f>
        <v/>
      </c>
      <c r="W175" s="48" t="str">
        <f>IF(AND(Mileage!$B183&gt;=W$9,Mileage!$B183&lt;=W$10),Mileage!$F183,"")</f>
        <v/>
      </c>
    </row>
    <row r="176" spans="1:23" ht="15.75" customHeight="1">
      <c r="A176" s="79"/>
      <c r="B176" s="34"/>
      <c r="C176" s="34"/>
      <c r="D176" s="34"/>
      <c r="E176" s="34"/>
      <c r="F176" s="34"/>
      <c r="G176" s="34"/>
      <c r="H176" s="34"/>
      <c r="I176" s="34"/>
      <c r="J176" s="50" t="s">
        <v>205</v>
      </c>
      <c r="K176" s="51" t="str">
        <f>IF(AND(Mileage!$B184&gt;=K$9,Mileage!$B184&lt;=K$10),Mileage!$F184,"")</f>
        <v/>
      </c>
      <c r="L176" s="43" t="str">
        <f>IF(AND(Mileage!$B184&gt;=L$9,Mileage!$B184&lt;=L$10),Mileage!$F184,"")</f>
        <v/>
      </c>
      <c r="M176" s="43" t="str">
        <f>IF(AND(Mileage!$B184&gt;=M$9,Mileage!$B184&lt;=M$10),Mileage!$F184,"")</f>
        <v/>
      </c>
      <c r="N176" s="43" t="str">
        <f>IF(AND(Mileage!$B184&gt;=N$9,Mileage!$B184&lt;=N$10),Mileage!$F184,"")</f>
        <v/>
      </c>
      <c r="O176" s="43" t="str">
        <f>IF(AND(Mileage!$B184&gt;=O$9,Mileage!$B184&lt;=O$10),Mileage!$F184,"")</f>
        <v/>
      </c>
      <c r="P176" s="43" t="str">
        <f>IF(AND(Mileage!$B184&gt;=P$9,Mileage!$B184&lt;=P$10),Mileage!$F184,"")</f>
        <v/>
      </c>
      <c r="Q176" s="43" t="str">
        <f>IF(AND(Mileage!$B184&gt;=Q$9,Mileage!$B184&lt;=Q$10),Mileage!$F184,"")</f>
        <v/>
      </c>
      <c r="R176" s="43" t="str">
        <f>IF(AND(Mileage!$B184&gt;=R$9,Mileage!$B184&lt;=R$10),Mileage!$F184,"")</f>
        <v/>
      </c>
      <c r="S176" s="43" t="str">
        <f>IF(AND(Mileage!$B184&gt;=S$9,Mileage!$B184&lt;=S$10),Mileage!$F184,"")</f>
        <v/>
      </c>
      <c r="T176" s="43" t="str">
        <f>IF(AND(Mileage!$B184&gt;=T$9,Mileage!$B184&lt;=T$10),Mileage!$F184,"")</f>
        <v/>
      </c>
      <c r="U176" s="43" t="str">
        <f>IF(AND(Mileage!$B184&gt;=U$9,Mileage!$B184&lt;=U$10),Mileage!$F184,"")</f>
        <v/>
      </c>
      <c r="V176" s="43" t="str">
        <f>IF(AND(Mileage!$B184&gt;=V$9,Mileage!$B184&lt;=V$10),Mileage!$F184,"")</f>
        <v/>
      </c>
      <c r="W176" s="48" t="str">
        <f>IF(AND(Mileage!$B184&gt;=W$9,Mileage!$B184&lt;=W$10),Mileage!$F184,"")</f>
        <v/>
      </c>
    </row>
    <row r="177" spans="1:23" ht="15.75" customHeight="1">
      <c r="A177" s="79"/>
      <c r="B177" s="34"/>
      <c r="C177" s="34"/>
      <c r="D177" s="34"/>
      <c r="E177" s="34"/>
      <c r="F177" s="34"/>
      <c r="G177" s="34"/>
      <c r="H177" s="34"/>
      <c r="I177" s="34"/>
      <c r="J177" s="50" t="s">
        <v>206</v>
      </c>
      <c r="K177" s="51" t="str">
        <f>IF(AND(Mileage!$B185&gt;=K$9,Mileage!$B185&lt;=K$10),Mileage!$F185,"")</f>
        <v/>
      </c>
      <c r="L177" s="43" t="str">
        <f>IF(AND(Mileage!$B185&gt;=L$9,Mileage!$B185&lt;=L$10),Mileage!$F185,"")</f>
        <v/>
      </c>
      <c r="M177" s="43" t="str">
        <f>IF(AND(Mileage!$B185&gt;=M$9,Mileage!$B185&lt;=M$10),Mileage!$F185,"")</f>
        <v/>
      </c>
      <c r="N177" s="43" t="str">
        <f>IF(AND(Mileage!$B185&gt;=N$9,Mileage!$B185&lt;=N$10),Mileage!$F185,"")</f>
        <v/>
      </c>
      <c r="O177" s="43" t="str">
        <f>IF(AND(Mileage!$B185&gt;=O$9,Mileage!$B185&lt;=O$10),Mileage!$F185,"")</f>
        <v/>
      </c>
      <c r="P177" s="43" t="str">
        <f>IF(AND(Mileage!$B185&gt;=P$9,Mileage!$B185&lt;=P$10),Mileage!$F185,"")</f>
        <v/>
      </c>
      <c r="Q177" s="43" t="str">
        <f>IF(AND(Mileage!$B185&gt;=Q$9,Mileage!$B185&lt;=Q$10),Mileage!$F185,"")</f>
        <v/>
      </c>
      <c r="R177" s="43" t="str">
        <f>IF(AND(Mileage!$B185&gt;=R$9,Mileage!$B185&lt;=R$10),Mileage!$F185,"")</f>
        <v/>
      </c>
      <c r="S177" s="43" t="str">
        <f>IF(AND(Mileage!$B185&gt;=S$9,Mileage!$B185&lt;=S$10),Mileage!$F185,"")</f>
        <v/>
      </c>
      <c r="T177" s="43" t="str">
        <f>IF(AND(Mileage!$B185&gt;=T$9,Mileage!$B185&lt;=T$10),Mileage!$F185,"")</f>
        <v/>
      </c>
      <c r="U177" s="43" t="str">
        <f>IF(AND(Mileage!$B185&gt;=U$9,Mileage!$B185&lt;=U$10),Mileage!$F185,"")</f>
        <v/>
      </c>
      <c r="V177" s="43" t="str">
        <f>IF(AND(Mileage!$B185&gt;=V$9,Mileage!$B185&lt;=V$10),Mileage!$F185,"")</f>
        <v/>
      </c>
      <c r="W177" s="48" t="str">
        <f>IF(AND(Mileage!$B185&gt;=W$9,Mileage!$B185&lt;=W$10),Mileage!$F185,"")</f>
        <v/>
      </c>
    </row>
    <row r="178" spans="1:23" ht="15.75" customHeight="1">
      <c r="A178" s="79"/>
      <c r="B178" s="34"/>
      <c r="C178" s="34"/>
      <c r="D178" s="34"/>
      <c r="E178" s="34"/>
      <c r="F178" s="34"/>
      <c r="G178" s="34"/>
      <c r="H178" s="34"/>
      <c r="I178" s="34"/>
      <c r="J178" s="50" t="s">
        <v>207</v>
      </c>
      <c r="K178" s="51" t="str">
        <f>IF(AND(Mileage!$B186&gt;=K$9,Mileage!$B186&lt;=K$10),Mileage!$F186,"")</f>
        <v/>
      </c>
      <c r="L178" s="43" t="str">
        <f>IF(AND(Mileage!$B186&gt;=L$9,Mileage!$B186&lt;=L$10),Mileage!$F186,"")</f>
        <v/>
      </c>
      <c r="M178" s="43" t="str">
        <f>IF(AND(Mileage!$B186&gt;=M$9,Mileage!$B186&lt;=M$10),Mileage!$F186,"")</f>
        <v/>
      </c>
      <c r="N178" s="43" t="str">
        <f>IF(AND(Mileage!$B186&gt;=N$9,Mileage!$B186&lt;=N$10),Mileage!$F186,"")</f>
        <v/>
      </c>
      <c r="O178" s="43" t="str">
        <f>IF(AND(Mileage!$B186&gt;=O$9,Mileage!$B186&lt;=O$10),Mileage!$F186,"")</f>
        <v/>
      </c>
      <c r="P178" s="43" t="str">
        <f>IF(AND(Mileage!$B186&gt;=P$9,Mileage!$B186&lt;=P$10),Mileage!$F186,"")</f>
        <v/>
      </c>
      <c r="Q178" s="43" t="str">
        <f>IF(AND(Mileage!$B186&gt;=Q$9,Mileage!$B186&lt;=Q$10),Mileage!$F186,"")</f>
        <v/>
      </c>
      <c r="R178" s="43" t="str">
        <f>IF(AND(Mileage!$B186&gt;=R$9,Mileage!$B186&lt;=R$10),Mileage!$F186,"")</f>
        <v/>
      </c>
      <c r="S178" s="43" t="str">
        <f>IF(AND(Mileage!$B186&gt;=S$9,Mileage!$B186&lt;=S$10),Mileage!$F186,"")</f>
        <v/>
      </c>
      <c r="T178" s="43" t="str">
        <f>IF(AND(Mileage!$B186&gt;=T$9,Mileage!$B186&lt;=T$10),Mileage!$F186,"")</f>
        <v/>
      </c>
      <c r="U178" s="43" t="str">
        <f>IF(AND(Mileage!$B186&gt;=U$9,Mileage!$B186&lt;=U$10),Mileage!$F186,"")</f>
        <v/>
      </c>
      <c r="V178" s="43" t="str">
        <f>IF(AND(Mileage!$B186&gt;=V$9,Mileage!$B186&lt;=V$10),Mileage!$F186,"")</f>
        <v/>
      </c>
      <c r="W178" s="48" t="str">
        <f>IF(AND(Mileage!$B186&gt;=W$9,Mileage!$B186&lt;=W$10),Mileage!$F186,"")</f>
        <v/>
      </c>
    </row>
    <row r="179" spans="1:23" ht="15.75" customHeight="1">
      <c r="A179" s="79"/>
      <c r="B179" s="34"/>
      <c r="C179" s="34"/>
      <c r="D179" s="34"/>
      <c r="E179" s="34"/>
      <c r="F179" s="34"/>
      <c r="G179" s="34"/>
      <c r="H179" s="34"/>
      <c r="I179" s="34"/>
      <c r="J179" s="50" t="s">
        <v>208</v>
      </c>
      <c r="K179" s="51" t="str">
        <f>IF(AND(Mileage!$B187&gt;=K$9,Mileage!$B187&lt;=K$10),Mileage!$F187,"")</f>
        <v/>
      </c>
      <c r="L179" s="43" t="str">
        <f>IF(AND(Mileage!$B187&gt;=L$9,Mileage!$B187&lt;=L$10),Mileage!$F187,"")</f>
        <v/>
      </c>
      <c r="M179" s="43" t="str">
        <f>IF(AND(Mileage!$B187&gt;=M$9,Mileage!$B187&lt;=M$10),Mileage!$F187,"")</f>
        <v/>
      </c>
      <c r="N179" s="43" t="str">
        <f>IF(AND(Mileage!$B187&gt;=N$9,Mileage!$B187&lt;=N$10),Mileage!$F187,"")</f>
        <v/>
      </c>
      <c r="O179" s="43" t="str">
        <f>IF(AND(Mileage!$B187&gt;=O$9,Mileage!$B187&lt;=O$10),Mileage!$F187,"")</f>
        <v/>
      </c>
      <c r="P179" s="43" t="str">
        <f>IF(AND(Mileage!$B187&gt;=P$9,Mileage!$B187&lt;=P$10),Mileage!$F187,"")</f>
        <v/>
      </c>
      <c r="Q179" s="43" t="str">
        <f>IF(AND(Mileage!$B187&gt;=Q$9,Mileage!$B187&lt;=Q$10),Mileage!$F187,"")</f>
        <v/>
      </c>
      <c r="R179" s="43" t="str">
        <f>IF(AND(Mileage!$B187&gt;=R$9,Mileage!$B187&lt;=R$10),Mileage!$F187,"")</f>
        <v/>
      </c>
      <c r="S179" s="43" t="str">
        <f>IF(AND(Mileage!$B187&gt;=S$9,Mileage!$B187&lt;=S$10),Mileage!$F187,"")</f>
        <v/>
      </c>
      <c r="T179" s="43" t="str">
        <f>IF(AND(Mileage!$B187&gt;=T$9,Mileage!$B187&lt;=T$10),Mileage!$F187,"")</f>
        <v/>
      </c>
      <c r="U179" s="43" t="str">
        <f>IF(AND(Mileage!$B187&gt;=U$9,Mileage!$B187&lt;=U$10),Mileage!$F187,"")</f>
        <v/>
      </c>
      <c r="V179" s="43" t="str">
        <f>IF(AND(Mileage!$B187&gt;=V$9,Mileage!$B187&lt;=V$10),Mileage!$F187,"")</f>
        <v/>
      </c>
      <c r="W179" s="48" t="str">
        <f>IF(AND(Mileage!$B187&gt;=W$9,Mileage!$B187&lt;=W$10),Mileage!$F187,"")</f>
        <v/>
      </c>
    </row>
    <row r="180" spans="1:23" ht="15.75" customHeight="1">
      <c r="A180" s="79"/>
      <c r="B180" s="34"/>
      <c r="C180" s="34"/>
      <c r="D180" s="34"/>
      <c r="E180" s="34"/>
      <c r="F180" s="34"/>
      <c r="G180" s="34"/>
      <c r="H180" s="34"/>
      <c r="I180" s="34"/>
      <c r="J180" s="50" t="s">
        <v>209</v>
      </c>
      <c r="K180" s="51" t="str">
        <f>IF(AND(Mileage!$B188&gt;=K$9,Mileage!$B188&lt;=K$10),Mileage!$F188,"")</f>
        <v/>
      </c>
      <c r="L180" s="43" t="str">
        <f>IF(AND(Mileage!$B188&gt;=L$9,Mileage!$B188&lt;=L$10),Mileage!$F188,"")</f>
        <v/>
      </c>
      <c r="M180" s="43" t="str">
        <f>IF(AND(Mileage!$B188&gt;=M$9,Mileage!$B188&lt;=M$10),Mileage!$F188,"")</f>
        <v/>
      </c>
      <c r="N180" s="43" t="str">
        <f>IF(AND(Mileage!$B188&gt;=N$9,Mileage!$B188&lt;=N$10),Mileage!$F188,"")</f>
        <v/>
      </c>
      <c r="O180" s="43" t="str">
        <f>IF(AND(Mileage!$B188&gt;=O$9,Mileage!$B188&lt;=O$10),Mileage!$F188,"")</f>
        <v/>
      </c>
      <c r="P180" s="43" t="str">
        <f>IF(AND(Mileage!$B188&gt;=P$9,Mileage!$B188&lt;=P$10),Mileage!$F188,"")</f>
        <v/>
      </c>
      <c r="Q180" s="43" t="str">
        <f>IF(AND(Mileage!$B188&gt;=Q$9,Mileage!$B188&lt;=Q$10),Mileage!$F188,"")</f>
        <v/>
      </c>
      <c r="R180" s="43" t="str">
        <f>IF(AND(Mileage!$B188&gt;=R$9,Mileage!$B188&lt;=R$10),Mileage!$F188,"")</f>
        <v/>
      </c>
      <c r="S180" s="43" t="str">
        <f>IF(AND(Mileage!$B188&gt;=S$9,Mileage!$B188&lt;=S$10),Mileage!$F188,"")</f>
        <v/>
      </c>
      <c r="T180" s="43" t="str">
        <f>IF(AND(Mileage!$B188&gt;=T$9,Mileage!$B188&lt;=T$10),Mileage!$F188,"")</f>
        <v/>
      </c>
      <c r="U180" s="43" t="str">
        <f>IF(AND(Mileage!$B188&gt;=U$9,Mileage!$B188&lt;=U$10),Mileage!$F188,"")</f>
        <v/>
      </c>
      <c r="V180" s="43" t="str">
        <f>IF(AND(Mileage!$B188&gt;=V$9,Mileage!$B188&lt;=V$10),Mileage!$F188,"")</f>
        <v/>
      </c>
      <c r="W180" s="48" t="str">
        <f>IF(AND(Mileage!$B188&gt;=W$9,Mileage!$B188&lt;=W$10),Mileage!$F188,"")</f>
        <v/>
      </c>
    </row>
    <row r="181" spans="1:23" ht="15.75" customHeight="1">
      <c r="A181" s="79"/>
      <c r="B181" s="34"/>
      <c r="C181" s="34"/>
      <c r="D181" s="34"/>
      <c r="E181" s="34"/>
      <c r="F181" s="34"/>
      <c r="G181" s="34"/>
      <c r="H181" s="34"/>
      <c r="I181" s="34"/>
      <c r="J181" s="50" t="s">
        <v>210</v>
      </c>
      <c r="K181" s="51" t="str">
        <f>IF(AND(Mileage!$B189&gt;=K$9,Mileage!$B189&lt;=K$10),Mileage!$F189,"")</f>
        <v/>
      </c>
      <c r="L181" s="43" t="str">
        <f>IF(AND(Mileage!$B189&gt;=L$9,Mileage!$B189&lt;=L$10),Mileage!$F189,"")</f>
        <v/>
      </c>
      <c r="M181" s="43" t="str">
        <f>IF(AND(Mileage!$B189&gt;=M$9,Mileage!$B189&lt;=M$10),Mileage!$F189,"")</f>
        <v/>
      </c>
      <c r="N181" s="43" t="str">
        <f>IF(AND(Mileage!$B189&gt;=N$9,Mileage!$B189&lt;=N$10),Mileage!$F189,"")</f>
        <v/>
      </c>
      <c r="O181" s="43" t="str">
        <f>IF(AND(Mileage!$B189&gt;=O$9,Mileage!$B189&lt;=O$10),Mileage!$F189,"")</f>
        <v/>
      </c>
      <c r="P181" s="43" t="str">
        <f>IF(AND(Mileage!$B189&gt;=P$9,Mileage!$B189&lt;=P$10),Mileage!$F189,"")</f>
        <v/>
      </c>
      <c r="Q181" s="43" t="str">
        <f>IF(AND(Mileage!$B189&gt;=Q$9,Mileage!$B189&lt;=Q$10),Mileage!$F189,"")</f>
        <v/>
      </c>
      <c r="R181" s="43" t="str">
        <f>IF(AND(Mileage!$B189&gt;=R$9,Mileage!$B189&lt;=R$10),Mileage!$F189,"")</f>
        <v/>
      </c>
      <c r="S181" s="43" t="str">
        <f>IF(AND(Mileage!$B189&gt;=S$9,Mileage!$B189&lt;=S$10),Mileage!$F189,"")</f>
        <v/>
      </c>
      <c r="T181" s="43" t="str">
        <f>IF(AND(Mileage!$B189&gt;=T$9,Mileage!$B189&lt;=T$10),Mileage!$F189,"")</f>
        <v/>
      </c>
      <c r="U181" s="43" t="str">
        <f>IF(AND(Mileage!$B189&gt;=U$9,Mileage!$B189&lt;=U$10),Mileage!$F189,"")</f>
        <v/>
      </c>
      <c r="V181" s="43" t="str">
        <f>IF(AND(Mileage!$B189&gt;=V$9,Mileage!$B189&lt;=V$10),Mileage!$F189,"")</f>
        <v/>
      </c>
      <c r="W181" s="48" t="str">
        <f>IF(AND(Mileage!$B189&gt;=W$9,Mileage!$B189&lt;=W$10),Mileage!$F189,"")</f>
        <v/>
      </c>
    </row>
    <row r="182" spans="1:23" ht="15.75" customHeight="1">
      <c r="A182" s="79"/>
      <c r="B182" s="34"/>
      <c r="C182" s="34"/>
      <c r="D182" s="34"/>
      <c r="E182" s="34"/>
      <c r="F182" s="34"/>
      <c r="G182" s="34"/>
      <c r="H182" s="34"/>
      <c r="I182" s="34"/>
      <c r="J182" s="50" t="s">
        <v>211</v>
      </c>
      <c r="K182" s="51" t="str">
        <f>IF(AND(Mileage!$B190&gt;=K$9,Mileage!$B190&lt;=K$10),Mileage!$F190,"")</f>
        <v/>
      </c>
      <c r="L182" s="43" t="str">
        <f>IF(AND(Mileage!$B190&gt;=L$9,Mileage!$B190&lt;=L$10),Mileage!$F190,"")</f>
        <v/>
      </c>
      <c r="M182" s="43" t="str">
        <f>IF(AND(Mileage!$B190&gt;=M$9,Mileage!$B190&lt;=M$10),Mileage!$F190,"")</f>
        <v/>
      </c>
      <c r="N182" s="43" t="str">
        <f>IF(AND(Mileage!$B190&gt;=N$9,Mileage!$B190&lt;=N$10),Mileage!$F190,"")</f>
        <v/>
      </c>
      <c r="O182" s="43" t="str">
        <f>IF(AND(Mileage!$B190&gt;=O$9,Mileage!$B190&lt;=O$10),Mileage!$F190,"")</f>
        <v/>
      </c>
      <c r="P182" s="43" t="str">
        <f>IF(AND(Mileage!$B190&gt;=P$9,Mileage!$B190&lt;=P$10),Mileage!$F190,"")</f>
        <v/>
      </c>
      <c r="Q182" s="43" t="str">
        <f>IF(AND(Mileage!$B190&gt;=Q$9,Mileage!$B190&lt;=Q$10),Mileage!$F190,"")</f>
        <v/>
      </c>
      <c r="R182" s="43" t="str">
        <f>IF(AND(Mileage!$B190&gt;=R$9,Mileage!$B190&lt;=R$10),Mileage!$F190,"")</f>
        <v/>
      </c>
      <c r="S182" s="43" t="str">
        <f>IF(AND(Mileage!$B190&gt;=S$9,Mileage!$B190&lt;=S$10),Mileage!$F190,"")</f>
        <v/>
      </c>
      <c r="T182" s="43" t="str">
        <f>IF(AND(Mileage!$B190&gt;=T$9,Mileage!$B190&lt;=T$10),Mileage!$F190,"")</f>
        <v/>
      </c>
      <c r="U182" s="43" t="str">
        <f>IF(AND(Mileage!$B190&gt;=U$9,Mileage!$B190&lt;=U$10),Mileage!$F190,"")</f>
        <v/>
      </c>
      <c r="V182" s="43" t="str">
        <f>IF(AND(Mileage!$B190&gt;=V$9,Mileage!$B190&lt;=V$10),Mileage!$F190,"")</f>
        <v/>
      </c>
      <c r="W182" s="48" t="str">
        <f>IF(AND(Mileage!$B190&gt;=W$9,Mileage!$B190&lt;=W$10),Mileage!$F190,"")</f>
        <v/>
      </c>
    </row>
    <row r="183" spans="1:23" ht="15.75" customHeight="1">
      <c r="A183" s="79"/>
      <c r="B183" s="34"/>
      <c r="C183" s="34"/>
      <c r="D183" s="34"/>
      <c r="E183" s="34"/>
      <c r="F183" s="34"/>
      <c r="G183" s="34"/>
      <c r="H183" s="34"/>
      <c r="I183" s="34"/>
      <c r="J183" s="50" t="s">
        <v>212</v>
      </c>
      <c r="K183" s="51" t="str">
        <f>IF(AND(Mileage!$B191&gt;=K$9,Mileage!$B191&lt;=K$10),Mileage!$F191,"")</f>
        <v/>
      </c>
      <c r="L183" s="43" t="str">
        <f>IF(AND(Mileage!$B191&gt;=L$9,Mileage!$B191&lt;=L$10),Mileage!$F191,"")</f>
        <v/>
      </c>
      <c r="M183" s="43" t="str">
        <f>IF(AND(Mileage!$B191&gt;=M$9,Mileage!$B191&lt;=M$10),Mileage!$F191,"")</f>
        <v/>
      </c>
      <c r="N183" s="43" t="str">
        <f>IF(AND(Mileage!$B191&gt;=N$9,Mileage!$B191&lt;=N$10),Mileage!$F191,"")</f>
        <v/>
      </c>
      <c r="O183" s="43" t="str">
        <f>IF(AND(Mileage!$B191&gt;=O$9,Mileage!$B191&lt;=O$10),Mileage!$F191,"")</f>
        <v/>
      </c>
      <c r="P183" s="43" t="str">
        <f>IF(AND(Mileage!$B191&gt;=P$9,Mileage!$B191&lt;=P$10),Mileage!$F191,"")</f>
        <v/>
      </c>
      <c r="Q183" s="43" t="str">
        <f>IF(AND(Mileage!$B191&gt;=Q$9,Mileage!$B191&lt;=Q$10),Mileage!$F191,"")</f>
        <v/>
      </c>
      <c r="R183" s="43" t="str">
        <f>IF(AND(Mileage!$B191&gt;=R$9,Mileage!$B191&lt;=R$10),Mileage!$F191,"")</f>
        <v/>
      </c>
      <c r="S183" s="43" t="str">
        <f>IF(AND(Mileage!$B191&gt;=S$9,Mileage!$B191&lt;=S$10),Mileage!$F191,"")</f>
        <v/>
      </c>
      <c r="T183" s="43" t="str">
        <f>IF(AND(Mileage!$B191&gt;=T$9,Mileage!$B191&lt;=T$10),Mileage!$F191,"")</f>
        <v/>
      </c>
      <c r="U183" s="43" t="str">
        <f>IF(AND(Mileage!$B191&gt;=U$9,Mileage!$B191&lt;=U$10),Mileage!$F191,"")</f>
        <v/>
      </c>
      <c r="V183" s="43" t="str">
        <f>IF(AND(Mileage!$B191&gt;=V$9,Mileage!$B191&lt;=V$10),Mileage!$F191,"")</f>
        <v/>
      </c>
      <c r="W183" s="48" t="str">
        <f>IF(AND(Mileage!$B191&gt;=W$9,Mileage!$B191&lt;=W$10),Mileage!$F191,"")</f>
        <v/>
      </c>
    </row>
    <row r="184" spans="1:23" ht="15.75" customHeight="1">
      <c r="A184" s="79"/>
      <c r="B184" s="34"/>
      <c r="C184" s="34"/>
      <c r="D184" s="34"/>
      <c r="E184" s="34"/>
      <c r="F184" s="34"/>
      <c r="G184" s="34"/>
      <c r="H184" s="34"/>
      <c r="I184" s="34"/>
      <c r="J184" s="50" t="s">
        <v>213</v>
      </c>
      <c r="K184" s="51" t="str">
        <f>IF(AND(Mileage!$B192&gt;=K$9,Mileage!$B192&lt;=K$10),Mileage!$F192,"")</f>
        <v/>
      </c>
      <c r="L184" s="43" t="str">
        <f>IF(AND(Mileage!$B192&gt;=L$9,Mileage!$B192&lt;=L$10),Mileage!$F192,"")</f>
        <v/>
      </c>
      <c r="M184" s="43" t="str">
        <f>IF(AND(Mileage!$B192&gt;=M$9,Mileage!$B192&lt;=M$10),Mileage!$F192,"")</f>
        <v/>
      </c>
      <c r="N184" s="43" t="str">
        <f>IF(AND(Mileage!$B192&gt;=N$9,Mileage!$B192&lt;=N$10),Mileage!$F192,"")</f>
        <v/>
      </c>
      <c r="O184" s="43" t="str">
        <f>IF(AND(Mileage!$B192&gt;=O$9,Mileage!$B192&lt;=O$10),Mileage!$F192,"")</f>
        <v/>
      </c>
      <c r="P184" s="43" t="str">
        <f>IF(AND(Mileage!$B192&gt;=P$9,Mileage!$B192&lt;=P$10),Mileage!$F192,"")</f>
        <v/>
      </c>
      <c r="Q184" s="43" t="str">
        <f>IF(AND(Mileage!$B192&gt;=Q$9,Mileage!$B192&lt;=Q$10),Mileage!$F192,"")</f>
        <v/>
      </c>
      <c r="R184" s="43" t="str">
        <f>IF(AND(Mileage!$B192&gt;=R$9,Mileage!$B192&lt;=R$10),Mileage!$F192,"")</f>
        <v/>
      </c>
      <c r="S184" s="43" t="str">
        <f>IF(AND(Mileage!$B192&gt;=S$9,Mileage!$B192&lt;=S$10),Mileage!$F192,"")</f>
        <v/>
      </c>
      <c r="T184" s="43" t="str">
        <f>IF(AND(Mileage!$B192&gt;=T$9,Mileage!$B192&lt;=T$10),Mileage!$F192,"")</f>
        <v/>
      </c>
      <c r="U184" s="43" t="str">
        <f>IF(AND(Mileage!$B192&gt;=U$9,Mileage!$B192&lt;=U$10),Mileage!$F192,"")</f>
        <v/>
      </c>
      <c r="V184" s="43" t="str">
        <f>IF(AND(Mileage!$B192&gt;=V$9,Mileage!$B192&lt;=V$10),Mileage!$F192,"")</f>
        <v/>
      </c>
      <c r="W184" s="48" t="str">
        <f>IF(AND(Mileage!$B192&gt;=W$9,Mileage!$B192&lt;=W$10),Mileage!$F192,"")</f>
        <v/>
      </c>
    </row>
    <row r="185" spans="1:23" ht="15.75" customHeight="1">
      <c r="A185" s="79"/>
      <c r="B185" s="34"/>
      <c r="C185" s="34"/>
      <c r="D185" s="34"/>
      <c r="E185" s="34"/>
      <c r="F185" s="34"/>
      <c r="G185" s="34"/>
      <c r="H185" s="34"/>
      <c r="I185" s="34"/>
      <c r="J185" s="50" t="s">
        <v>214</v>
      </c>
      <c r="K185" s="51" t="str">
        <f>IF(AND(Mileage!$B193&gt;=K$9,Mileage!$B193&lt;=K$10),Mileage!$F193,"")</f>
        <v/>
      </c>
      <c r="L185" s="43" t="str">
        <f>IF(AND(Mileage!$B193&gt;=L$9,Mileage!$B193&lt;=L$10),Mileage!$F193,"")</f>
        <v/>
      </c>
      <c r="M185" s="43" t="str">
        <f>IF(AND(Mileage!$B193&gt;=M$9,Mileage!$B193&lt;=M$10),Mileage!$F193,"")</f>
        <v/>
      </c>
      <c r="N185" s="43" t="str">
        <f>IF(AND(Mileage!$B193&gt;=N$9,Mileage!$B193&lt;=N$10),Mileage!$F193,"")</f>
        <v/>
      </c>
      <c r="O185" s="43" t="str">
        <f>IF(AND(Mileage!$B193&gt;=O$9,Mileage!$B193&lt;=O$10),Mileage!$F193,"")</f>
        <v/>
      </c>
      <c r="P185" s="43" t="str">
        <f>IF(AND(Mileage!$B193&gt;=P$9,Mileage!$B193&lt;=P$10),Mileage!$F193,"")</f>
        <v/>
      </c>
      <c r="Q185" s="43" t="str">
        <f>IF(AND(Mileage!$B193&gt;=Q$9,Mileage!$B193&lt;=Q$10),Mileage!$F193,"")</f>
        <v/>
      </c>
      <c r="R185" s="43" t="str">
        <f>IF(AND(Mileage!$B193&gt;=R$9,Mileage!$B193&lt;=R$10),Mileage!$F193,"")</f>
        <v/>
      </c>
      <c r="S185" s="43" t="str">
        <f>IF(AND(Mileage!$B193&gt;=S$9,Mileage!$B193&lt;=S$10),Mileage!$F193,"")</f>
        <v/>
      </c>
      <c r="T185" s="43" t="str">
        <f>IF(AND(Mileage!$B193&gt;=T$9,Mileage!$B193&lt;=T$10),Mileage!$F193,"")</f>
        <v/>
      </c>
      <c r="U185" s="43" t="str">
        <f>IF(AND(Mileage!$B193&gt;=U$9,Mileage!$B193&lt;=U$10),Mileage!$F193,"")</f>
        <v/>
      </c>
      <c r="V185" s="43" t="str">
        <f>IF(AND(Mileage!$B193&gt;=V$9,Mileage!$B193&lt;=V$10),Mileage!$F193,"")</f>
        <v/>
      </c>
      <c r="W185" s="48" t="str">
        <f>IF(AND(Mileage!$B193&gt;=W$9,Mileage!$B193&lt;=W$10),Mileage!$F193,"")</f>
        <v/>
      </c>
    </row>
    <row r="186" spans="1:23" ht="15.75" customHeight="1">
      <c r="A186" s="79"/>
      <c r="B186" s="34"/>
      <c r="C186" s="34"/>
      <c r="D186" s="34"/>
      <c r="E186" s="34"/>
      <c r="F186" s="34"/>
      <c r="G186" s="34"/>
      <c r="H186" s="34"/>
      <c r="I186" s="34"/>
      <c r="J186" s="50" t="s">
        <v>215</v>
      </c>
      <c r="K186" s="51" t="str">
        <f>IF(AND(Mileage!$B194&gt;=K$9,Mileage!$B194&lt;=K$10),Mileage!$F194,"")</f>
        <v/>
      </c>
      <c r="L186" s="43" t="str">
        <f>IF(AND(Mileage!$B194&gt;=L$9,Mileage!$B194&lt;=L$10),Mileage!$F194,"")</f>
        <v/>
      </c>
      <c r="M186" s="43" t="str">
        <f>IF(AND(Mileage!$B194&gt;=M$9,Mileage!$B194&lt;=M$10),Mileage!$F194,"")</f>
        <v/>
      </c>
      <c r="N186" s="43" t="str">
        <f>IF(AND(Mileage!$B194&gt;=N$9,Mileage!$B194&lt;=N$10),Mileage!$F194,"")</f>
        <v/>
      </c>
      <c r="O186" s="43" t="str">
        <f>IF(AND(Mileage!$B194&gt;=O$9,Mileage!$B194&lt;=O$10),Mileage!$F194,"")</f>
        <v/>
      </c>
      <c r="P186" s="43" t="str">
        <f>IF(AND(Mileage!$B194&gt;=P$9,Mileage!$B194&lt;=P$10),Mileage!$F194,"")</f>
        <v/>
      </c>
      <c r="Q186" s="43" t="str">
        <f>IF(AND(Mileage!$B194&gt;=Q$9,Mileage!$B194&lt;=Q$10),Mileage!$F194,"")</f>
        <v/>
      </c>
      <c r="R186" s="43" t="str">
        <f>IF(AND(Mileage!$B194&gt;=R$9,Mileage!$B194&lt;=R$10),Mileage!$F194,"")</f>
        <v/>
      </c>
      <c r="S186" s="43" t="str">
        <f>IF(AND(Mileage!$B194&gt;=S$9,Mileage!$B194&lt;=S$10),Mileage!$F194,"")</f>
        <v/>
      </c>
      <c r="T186" s="43" t="str">
        <f>IF(AND(Mileage!$B194&gt;=T$9,Mileage!$B194&lt;=T$10),Mileage!$F194,"")</f>
        <v/>
      </c>
      <c r="U186" s="43" t="str">
        <f>IF(AND(Mileage!$B194&gt;=U$9,Mileage!$B194&lt;=U$10),Mileage!$F194,"")</f>
        <v/>
      </c>
      <c r="V186" s="43" t="str">
        <f>IF(AND(Mileage!$B194&gt;=V$9,Mileage!$B194&lt;=V$10),Mileage!$F194,"")</f>
        <v/>
      </c>
      <c r="W186" s="48" t="str">
        <f>IF(AND(Mileage!$B194&gt;=W$9,Mileage!$B194&lt;=W$10),Mileage!$F194,"")</f>
        <v/>
      </c>
    </row>
    <row r="187" spans="1:23" ht="15.75" customHeight="1">
      <c r="A187" s="79"/>
      <c r="B187" s="34"/>
      <c r="C187" s="34"/>
      <c r="D187" s="34"/>
      <c r="E187" s="34"/>
      <c r="F187" s="34"/>
      <c r="G187" s="34"/>
      <c r="H187" s="34"/>
      <c r="I187" s="34"/>
      <c r="J187" s="50" t="s">
        <v>216</v>
      </c>
      <c r="K187" s="51" t="str">
        <f>IF(AND(Mileage!$B195&gt;=K$9,Mileage!$B195&lt;=K$10),Mileage!$F195,"")</f>
        <v/>
      </c>
      <c r="L187" s="43" t="str">
        <f>IF(AND(Mileage!$B195&gt;=L$9,Mileage!$B195&lt;=L$10),Mileage!$F195,"")</f>
        <v/>
      </c>
      <c r="M187" s="43" t="str">
        <f>IF(AND(Mileage!$B195&gt;=M$9,Mileage!$B195&lt;=M$10),Mileage!$F195,"")</f>
        <v/>
      </c>
      <c r="N187" s="43" t="str">
        <f>IF(AND(Mileage!$B195&gt;=N$9,Mileage!$B195&lt;=N$10),Mileage!$F195,"")</f>
        <v/>
      </c>
      <c r="O187" s="43" t="str">
        <f>IF(AND(Mileage!$B195&gt;=O$9,Mileage!$B195&lt;=O$10),Mileage!$F195,"")</f>
        <v/>
      </c>
      <c r="P187" s="43" t="str">
        <f>IF(AND(Mileage!$B195&gt;=P$9,Mileage!$B195&lt;=P$10),Mileage!$F195,"")</f>
        <v/>
      </c>
      <c r="Q187" s="43" t="str">
        <f>IF(AND(Mileage!$B195&gt;=Q$9,Mileage!$B195&lt;=Q$10),Mileage!$F195,"")</f>
        <v/>
      </c>
      <c r="R187" s="43" t="str">
        <f>IF(AND(Mileage!$B195&gt;=R$9,Mileage!$B195&lt;=R$10),Mileage!$F195,"")</f>
        <v/>
      </c>
      <c r="S187" s="43" t="str">
        <f>IF(AND(Mileage!$B195&gt;=S$9,Mileage!$B195&lt;=S$10),Mileage!$F195,"")</f>
        <v/>
      </c>
      <c r="T187" s="43" t="str">
        <f>IF(AND(Mileage!$B195&gt;=T$9,Mileage!$B195&lt;=T$10),Mileage!$F195,"")</f>
        <v/>
      </c>
      <c r="U187" s="43" t="str">
        <f>IF(AND(Mileage!$B195&gt;=U$9,Mileage!$B195&lt;=U$10),Mileage!$F195,"")</f>
        <v/>
      </c>
      <c r="V187" s="43" t="str">
        <f>IF(AND(Mileage!$B195&gt;=V$9,Mileage!$B195&lt;=V$10),Mileage!$F195,"")</f>
        <v/>
      </c>
      <c r="W187" s="48" t="str">
        <f>IF(AND(Mileage!$B195&gt;=W$9,Mileage!$B195&lt;=W$10),Mileage!$F195,"")</f>
        <v/>
      </c>
    </row>
    <row r="188" spans="1:23" ht="15.75" customHeight="1">
      <c r="A188" s="79"/>
      <c r="B188" s="34"/>
      <c r="C188" s="34"/>
      <c r="D188" s="34"/>
      <c r="E188" s="34"/>
      <c r="F188" s="34"/>
      <c r="G188" s="34"/>
      <c r="H188" s="34"/>
      <c r="I188" s="34"/>
      <c r="J188" s="50" t="s">
        <v>217</v>
      </c>
      <c r="K188" s="51" t="str">
        <f>IF(AND(Mileage!$B196&gt;=K$9,Mileage!$B196&lt;=K$10),Mileage!$F196,"")</f>
        <v/>
      </c>
      <c r="L188" s="43" t="str">
        <f>IF(AND(Mileage!$B196&gt;=L$9,Mileage!$B196&lt;=L$10),Mileage!$F196,"")</f>
        <v/>
      </c>
      <c r="M188" s="43" t="str">
        <f>IF(AND(Mileage!$B196&gt;=M$9,Mileage!$B196&lt;=M$10),Mileage!$F196,"")</f>
        <v/>
      </c>
      <c r="N188" s="43" t="str">
        <f>IF(AND(Mileage!$B196&gt;=N$9,Mileage!$B196&lt;=N$10),Mileage!$F196,"")</f>
        <v/>
      </c>
      <c r="O188" s="43" t="str">
        <f>IF(AND(Mileage!$B196&gt;=O$9,Mileage!$B196&lt;=O$10),Mileage!$F196,"")</f>
        <v/>
      </c>
      <c r="P188" s="43" t="str">
        <f>IF(AND(Mileage!$B196&gt;=P$9,Mileage!$B196&lt;=P$10),Mileage!$F196,"")</f>
        <v/>
      </c>
      <c r="Q188" s="43" t="str">
        <f>IF(AND(Mileage!$B196&gt;=Q$9,Mileage!$B196&lt;=Q$10),Mileage!$F196,"")</f>
        <v/>
      </c>
      <c r="R188" s="43" t="str">
        <f>IF(AND(Mileage!$B196&gt;=R$9,Mileage!$B196&lt;=R$10),Mileage!$F196,"")</f>
        <v/>
      </c>
      <c r="S188" s="43" t="str">
        <f>IF(AND(Mileage!$B196&gt;=S$9,Mileage!$B196&lt;=S$10),Mileage!$F196,"")</f>
        <v/>
      </c>
      <c r="T188" s="43" t="str">
        <f>IF(AND(Mileage!$B196&gt;=T$9,Mileage!$B196&lt;=T$10),Mileage!$F196,"")</f>
        <v/>
      </c>
      <c r="U188" s="43" t="str">
        <f>IF(AND(Mileage!$B196&gt;=U$9,Mileage!$B196&lt;=U$10),Mileage!$F196,"")</f>
        <v/>
      </c>
      <c r="V188" s="43" t="str">
        <f>IF(AND(Mileage!$B196&gt;=V$9,Mileage!$B196&lt;=V$10),Mileage!$F196,"")</f>
        <v/>
      </c>
      <c r="W188" s="48" t="str">
        <f>IF(AND(Mileage!$B196&gt;=W$9,Mileage!$B196&lt;=W$10),Mileage!$F196,"")</f>
        <v/>
      </c>
    </row>
    <row r="189" spans="1:23" ht="15.75" customHeight="1">
      <c r="A189" s="79"/>
      <c r="B189" s="34"/>
      <c r="C189" s="34"/>
      <c r="D189" s="34"/>
      <c r="E189" s="34"/>
      <c r="F189" s="34"/>
      <c r="G189" s="34"/>
      <c r="H189" s="34"/>
      <c r="I189" s="34"/>
      <c r="J189" s="50" t="s">
        <v>218</v>
      </c>
      <c r="K189" s="51" t="str">
        <f>IF(AND(Mileage!$B197&gt;=K$9,Mileage!$B197&lt;=K$10),Mileage!$F197,"")</f>
        <v/>
      </c>
      <c r="L189" s="43" t="str">
        <f>IF(AND(Mileage!$B197&gt;=L$9,Mileage!$B197&lt;=L$10),Mileage!$F197,"")</f>
        <v/>
      </c>
      <c r="M189" s="43" t="str">
        <f>IF(AND(Mileage!$B197&gt;=M$9,Mileage!$B197&lt;=M$10),Mileage!$F197,"")</f>
        <v/>
      </c>
      <c r="N189" s="43" t="str">
        <f>IF(AND(Mileage!$B197&gt;=N$9,Mileage!$B197&lt;=N$10),Mileage!$F197,"")</f>
        <v/>
      </c>
      <c r="O189" s="43" t="str">
        <f>IF(AND(Mileage!$B197&gt;=O$9,Mileage!$B197&lt;=O$10),Mileage!$F197,"")</f>
        <v/>
      </c>
      <c r="P189" s="43" t="str">
        <f>IF(AND(Mileage!$B197&gt;=P$9,Mileage!$B197&lt;=P$10),Mileage!$F197,"")</f>
        <v/>
      </c>
      <c r="Q189" s="43" t="str">
        <f>IF(AND(Mileage!$B197&gt;=Q$9,Mileage!$B197&lt;=Q$10),Mileage!$F197,"")</f>
        <v/>
      </c>
      <c r="R189" s="43" t="str">
        <f>IF(AND(Mileage!$B197&gt;=R$9,Mileage!$B197&lt;=R$10),Mileage!$F197,"")</f>
        <v/>
      </c>
      <c r="S189" s="43" t="str">
        <f>IF(AND(Mileage!$B197&gt;=S$9,Mileage!$B197&lt;=S$10),Mileage!$F197,"")</f>
        <v/>
      </c>
      <c r="T189" s="43" t="str">
        <f>IF(AND(Mileage!$B197&gt;=T$9,Mileage!$B197&lt;=T$10),Mileage!$F197,"")</f>
        <v/>
      </c>
      <c r="U189" s="43" t="str">
        <f>IF(AND(Mileage!$B197&gt;=U$9,Mileage!$B197&lt;=U$10),Mileage!$F197,"")</f>
        <v/>
      </c>
      <c r="V189" s="43" t="str">
        <f>IF(AND(Mileage!$B197&gt;=V$9,Mileage!$B197&lt;=V$10),Mileage!$F197,"")</f>
        <v/>
      </c>
      <c r="W189" s="48" t="str">
        <f>IF(AND(Mileage!$B197&gt;=W$9,Mileage!$B197&lt;=W$10),Mileage!$F197,"")</f>
        <v/>
      </c>
    </row>
    <row r="190" spans="1:23" ht="15.75" customHeight="1">
      <c r="A190" s="79"/>
      <c r="B190" s="34"/>
      <c r="C190" s="34"/>
      <c r="D190" s="34"/>
      <c r="E190" s="34"/>
      <c r="F190" s="34"/>
      <c r="G190" s="34"/>
      <c r="H190" s="34"/>
      <c r="I190" s="34"/>
      <c r="J190" s="50" t="s">
        <v>219</v>
      </c>
      <c r="K190" s="51" t="str">
        <f>IF(AND(Mileage!$B198&gt;=K$9,Mileage!$B198&lt;=K$10),Mileage!$F198,"")</f>
        <v/>
      </c>
      <c r="L190" s="43" t="str">
        <f>IF(AND(Mileage!$B198&gt;=L$9,Mileage!$B198&lt;=L$10),Mileage!$F198,"")</f>
        <v/>
      </c>
      <c r="M190" s="43" t="str">
        <f>IF(AND(Mileage!$B198&gt;=M$9,Mileage!$B198&lt;=M$10),Mileage!$F198,"")</f>
        <v/>
      </c>
      <c r="N190" s="43" t="str">
        <f>IF(AND(Mileage!$B198&gt;=N$9,Mileage!$B198&lt;=N$10),Mileage!$F198,"")</f>
        <v/>
      </c>
      <c r="O190" s="43" t="str">
        <f>IF(AND(Mileage!$B198&gt;=O$9,Mileage!$B198&lt;=O$10),Mileage!$F198,"")</f>
        <v/>
      </c>
      <c r="P190" s="43" t="str">
        <f>IF(AND(Mileage!$B198&gt;=P$9,Mileage!$B198&lt;=P$10),Mileage!$F198,"")</f>
        <v/>
      </c>
      <c r="Q190" s="43" t="str">
        <f>IF(AND(Mileage!$B198&gt;=Q$9,Mileage!$B198&lt;=Q$10),Mileage!$F198,"")</f>
        <v/>
      </c>
      <c r="R190" s="43" t="str">
        <f>IF(AND(Mileage!$B198&gt;=R$9,Mileage!$B198&lt;=R$10),Mileage!$F198,"")</f>
        <v/>
      </c>
      <c r="S190" s="43" t="str">
        <f>IF(AND(Mileage!$B198&gt;=S$9,Mileage!$B198&lt;=S$10),Mileage!$F198,"")</f>
        <v/>
      </c>
      <c r="T190" s="43" t="str">
        <f>IF(AND(Mileage!$B198&gt;=T$9,Mileage!$B198&lt;=T$10),Mileage!$F198,"")</f>
        <v/>
      </c>
      <c r="U190" s="43" t="str">
        <f>IF(AND(Mileage!$B198&gt;=U$9,Mileage!$B198&lt;=U$10),Mileage!$F198,"")</f>
        <v/>
      </c>
      <c r="V190" s="43" t="str">
        <f>IF(AND(Mileage!$B198&gt;=V$9,Mileage!$B198&lt;=V$10),Mileage!$F198,"")</f>
        <v/>
      </c>
      <c r="W190" s="48" t="str">
        <f>IF(AND(Mileage!$B198&gt;=W$9,Mileage!$B198&lt;=W$10),Mileage!$F198,"")</f>
        <v/>
      </c>
    </row>
    <row r="191" spans="1:23" ht="15.75" customHeight="1">
      <c r="A191" s="79"/>
      <c r="B191" s="34"/>
      <c r="C191" s="34"/>
      <c r="D191" s="34"/>
      <c r="E191" s="34"/>
      <c r="F191" s="34"/>
      <c r="G191" s="34"/>
      <c r="H191" s="34"/>
      <c r="I191" s="34"/>
      <c r="J191" s="50" t="s">
        <v>220</v>
      </c>
      <c r="K191" s="51" t="str">
        <f>IF(AND(Mileage!$B199&gt;=K$9,Mileage!$B199&lt;=K$10),Mileage!$F199,"")</f>
        <v/>
      </c>
      <c r="L191" s="43" t="str">
        <f>IF(AND(Mileage!$B199&gt;=L$9,Mileage!$B199&lt;=L$10),Mileage!$F199,"")</f>
        <v/>
      </c>
      <c r="M191" s="43" t="str">
        <f>IF(AND(Mileage!$B199&gt;=M$9,Mileage!$B199&lt;=M$10),Mileage!$F199,"")</f>
        <v/>
      </c>
      <c r="N191" s="43" t="str">
        <f>IF(AND(Mileage!$B199&gt;=N$9,Mileage!$B199&lt;=N$10),Mileage!$F199,"")</f>
        <v/>
      </c>
      <c r="O191" s="43" t="str">
        <f>IF(AND(Mileage!$B199&gt;=O$9,Mileage!$B199&lt;=O$10),Mileage!$F199,"")</f>
        <v/>
      </c>
      <c r="P191" s="43" t="str">
        <f>IF(AND(Mileage!$B199&gt;=P$9,Mileage!$B199&lt;=P$10),Mileage!$F199,"")</f>
        <v/>
      </c>
      <c r="Q191" s="43" t="str">
        <f>IF(AND(Mileage!$B199&gt;=Q$9,Mileage!$B199&lt;=Q$10),Mileage!$F199,"")</f>
        <v/>
      </c>
      <c r="R191" s="43" t="str">
        <f>IF(AND(Mileage!$B199&gt;=R$9,Mileage!$B199&lt;=R$10),Mileage!$F199,"")</f>
        <v/>
      </c>
      <c r="S191" s="43" t="str">
        <f>IF(AND(Mileage!$B199&gt;=S$9,Mileage!$B199&lt;=S$10),Mileage!$F199,"")</f>
        <v/>
      </c>
      <c r="T191" s="43" t="str">
        <f>IF(AND(Mileage!$B199&gt;=T$9,Mileage!$B199&lt;=T$10),Mileage!$F199,"")</f>
        <v/>
      </c>
      <c r="U191" s="43" t="str">
        <f>IF(AND(Mileage!$B199&gt;=U$9,Mileage!$B199&lt;=U$10),Mileage!$F199,"")</f>
        <v/>
      </c>
      <c r="V191" s="43" t="str">
        <f>IF(AND(Mileage!$B199&gt;=V$9,Mileage!$B199&lt;=V$10),Mileage!$F199,"")</f>
        <v/>
      </c>
      <c r="W191" s="48" t="str">
        <f>IF(AND(Mileage!$B199&gt;=W$9,Mileage!$B199&lt;=W$10),Mileage!$F199,"")</f>
        <v/>
      </c>
    </row>
    <row r="192" spans="1:23" ht="15.75" customHeight="1">
      <c r="A192" s="79"/>
      <c r="B192" s="34"/>
      <c r="C192" s="34"/>
      <c r="D192" s="34"/>
      <c r="E192" s="34"/>
      <c r="F192" s="34"/>
      <c r="G192" s="34"/>
      <c r="H192" s="34"/>
      <c r="I192" s="34"/>
      <c r="J192" s="50" t="s">
        <v>221</v>
      </c>
      <c r="K192" s="51" t="str">
        <f>IF(AND(Mileage!$B200&gt;=K$9,Mileage!$B200&lt;=K$10),Mileage!$F200,"")</f>
        <v/>
      </c>
      <c r="L192" s="43" t="str">
        <f>IF(AND(Mileage!$B200&gt;=L$9,Mileage!$B200&lt;=L$10),Mileage!$F200,"")</f>
        <v/>
      </c>
      <c r="M192" s="43" t="str">
        <f>IF(AND(Mileage!$B200&gt;=M$9,Mileage!$B200&lt;=M$10),Mileage!$F200,"")</f>
        <v/>
      </c>
      <c r="N192" s="43" t="str">
        <f>IF(AND(Mileage!$B200&gt;=N$9,Mileage!$B200&lt;=N$10),Mileage!$F200,"")</f>
        <v/>
      </c>
      <c r="O192" s="43" t="str">
        <f>IF(AND(Mileage!$B200&gt;=O$9,Mileage!$B200&lt;=O$10),Mileage!$F200,"")</f>
        <v/>
      </c>
      <c r="P192" s="43" t="str">
        <f>IF(AND(Mileage!$B200&gt;=P$9,Mileage!$B200&lt;=P$10),Mileage!$F200,"")</f>
        <v/>
      </c>
      <c r="Q192" s="43" t="str">
        <f>IF(AND(Mileage!$B200&gt;=Q$9,Mileage!$B200&lt;=Q$10),Mileage!$F200,"")</f>
        <v/>
      </c>
      <c r="R192" s="43" t="str">
        <f>IF(AND(Mileage!$B200&gt;=R$9,Mileage!$B200&lt;=R$10),Mileage!$F200,"")</f>
        <v/>
      </c>
      <c r="S192" s="43" t="str">
        <f>IF(AND(Mileage!$B200&gt;=S$9,Mileage!$B200&lt;=S$10),Mileage!$F200,"")</f>
        <v/>
      </c>
      <c r="T192" s="43" t="str">
        <f>IF(AND(Mileage!$B200&gt;=T$9,Mileage!$B200&lt;=T$10),Mileage!$F200,"")</f>
        <v/>
      </c>
      <c r="U192" s="43" t="str">
        <f>IF(AND(Mileage!$B200&gt;=U$9,Mileage!$B200&lt;=U$10),Mileage!$F200,"")</f>
        <v/>
      </c>
      <c r="V192" s="43" t="str">
        <f>IF(AND(Mileage!$B200&gt;=V$9,Mileage!$B200&lt;=V$10),Mileage!$F200,"")</f>
        <v/>
      </c>
      <c r="W192" s="48" t="str">
        <f>IF(AND(Mileage!$B200&gt;=W$9,Mileage!$B200&lt;=W$10),Mileage!$F200,"")</f>
        <v/>
      </c>
    </row>
    <row r="193" spans="1:23" ht="15.75" customHeight="1">
      <c r="A193" s="79"/>
      <c r="B193" s="34"/>
      <c r="C193" s="34"/>
      <c r="D193" s="34"/>
      <c r="E193" s="34"/>
      <c r="F193" s="34"/>
      <c r="G193" s="34"/>
      <c r="H193" s="34"/>
      <c r="I193" s="34"/>
      <c r="J193" s="50" t="s">
        <v>222</v>
      </c>
      <c r="K193" s="51" t="str">
        <f>IF(AND(Mileage!$B201&gt;=K$9,Mileage!$B201&lt;=K$10),Mileage!$F201,"")</f>
        <v/>
      </c>
      <c r="L193" s="43" t="str">
        <f>IF(AND(Mileage!$B201&gt;=L$9,Mileage!$B201&lt;=L$10),Mileage!$F201,"")</f>
        <v/>
      </c>
      <c r="M193" s="43" t="str">
        <f>IF(AND(Mileage!$B201&gt;=M$9,Mileage!$B201&lt;=M$10),Mileage!$F201,"")</f>
        <v/>
      </c>
      <c r="N193" s="43" t="str">
        <f>IF(AND(Mileage!$B201&gt;=N$9,Mileage!$B201&lt;=N$10),Mileage!$F201,"")</f>
        <v/>
      </c>
      <c r="O193" s="43" t="str">
        <f>IF(AND(Mileage!$B201&gt;=O$9,Mileage!$B201&lt;=O$10),Mileage!$F201,"")</f>
        <v/>
      </c>
      <c r="P193" s="43" t="str">
        <f>IF(AND(Mileage!$B201&gt;=P$9,Mileage!$B201&lt;=P$10),Mileage!$F201,"")</f>
        <v/>
      </c>
      <c r="Q193" s="43" t="str">
        <f>IF(AND(Mileage!$B201&gt;=Q$9,Mileage!$B201&lt;=Q$10),Mileage!$F201,"")</f>
        <v/>
      </c>
      <c r="R193" s="43" t="str">
        <f>IF(AND(Mileage!$B201&gt;=R$9,Mileage!$B201&lt;=R$10),Mileage!$F201,"")</f>
        <v/>
      </c>
      <c r="S193" s="43" t="str">
        <f>IF(AND(Mileage!$B201&gt;=S$9,Mileage!$B201&lt;=S$10),Mileage!$F201,"")</f>
        <v/>
      </c>
      <c r="T193" s="43" t="str">
        <f>IF(AND(Mileage!$B201&gt;=T$9,Mileage!$B201&lt;=T$10),Mileage!$F201,"")</f>
        <v/>
      </c>
      <c r="U193" s="43" t="str">
        <f>IF(AND(Mileage!$B201&gt;=U$9,Mileage!$B201&lt;=U$10),Mileage!$F201,"")</f>
        <v/>
      </c>
      <c r="V193" s="43" t="str">
        <f>IF(AND(Mileage!$B201&gt;=V$9,Mileage!$B201&lt;=V$10),Mileage!$F201,"")</f>
        <v/>
      </c>
      <c r="W193" s="48" t="str">
        <f>IF(AND(Mileage!$B201&gt;=W$9,Mileage!$B201&lt;=W$10),Mileage!$F201,"")</f>
        <v/>
      </c>
    </row>
    <row r="194" spans="1:23" ht="15.75" customHeight="1">
      <c r="A194" s="79"/>
      <c r="B194" s="34"/>
      <c r="C194" s="34"/>
      <c r="D194" s="34"/>
      <c r="E194" s="34"/>
      <c r="F194" s="34"/>
      <c r="G194" s="34"/>
      <c r="H194" s="34"/>
      <c r="I194" s="34"/>
      <c r="J194" s="50" t="s">
        <v>223</v>
      </c>
      <c r="K194" s="51" t="str">
        <f>IF(AND(Mileage!$B202&gt;=K$9,Mileage!$B202&lt;=K$10),Mileage!$F202,"")</f>
        <v/>
      </c>
      <c r="L194" s="43" t="str">
        <f>IF(AND(Mileage!$B202&gt;=L$9,Mileage!$B202&lt;=L$10),Mileage!$F202,"")</f>
        <v/>
      </c>
      <c r="M194" s="43" t="str">
        <f>IF(AND(Mileage!$B202&gt;=M$9,Mileage!$B202&lt;=M$10),Mileage!$F202,"")</f>
        <v/>
      </c>
      <c r="N194" s="43" t="str">
        <f>IF(AND(Mileage!$B202&gt;=N$9,Mileage!$B202&lt;=N$10),Mileage!$F202,"")</f>
        <v/>
      </c>
      <c r="O194" s="43" t="str">
        <f>IF(AND(Mileage!$B202&gt;=O$9,Mileage!$B202&lt;=O$10),Mileage!$F202,"")</f>
        <v/>
      </c>
      <c r="P194" s="43" t="str">
        <f>IF(AND(Mileage!$B202&gt;=P$9,Mileage!$B202&lt;=P$10),Mileage!$F202,"")</f>
        <v/>
      </c>
      <c r="Q194" s="43" t="str">
        <f>IF(AND(Mileage!$B202&gt;=Q$9,Mileage!$B202&lt;=Q$10),Mileage!$F202,"")</f>
        <v/>
      </c>
      <c r="R194" s="43" t="str">
        <f>IF(AND(Mileage!$B202&gt;=R$9,Mileage!$B202&lt;=R$10),Mileage!$F202,"")</f>
        <v/>
      </c>
      <c r="S194" s="43" t="str">
        <f>IF(AND(Mileage!$B202&gt;=S$9,Mileage!$B202&lt;=S$10),Mileage!$F202,"")</f>
        <v/>
      </c>
      <c r="T194" s="43" t="str">
        <f>IF(AND(Mileage!$B202&gt;=T$9,Mileage!$B202&lt;=T$10),Mileage!$F202,"")</f>
        <v/>
      </c>
      <c r="U194" s="43" t="str">
        <f>IF(AND(Mileage!$B202&gt;=U$9,Mileage!$B202&lt;=U$10),Mileage!$F202,"")</f>
        <v/>
      </c>
      <c r="V194" s="43" t="str">
        <f>IF(AND(Mileage!$B202&gt;=V$9,Mileage!$B202&lt;=V$10),Mileage!$F202,"")</f>
        <v/>
      </c>
      <c r="W194" s="48" t="str">
        <f>IF(AND(Mileage!$B202&gt;=W$9,Mileage!$B202&lt;=W$10),Mileage!$F202,"")</f>
        <v/>
      </c>
    </row>
    <row r="195" spans="1:23" ht="15.75" customHeight="1">
      <c r="A195" s="79"/>
      <c r="B195" s="34"/>
      <c r="C195" s="34"/>
      <c r="D195" s="34"/>
      <c r="E195" s="34"/>
      <c r="F195" s="34"/>
      <c r="G195" s="34"/>
      <c r="H195" s="34"/>
      <c r="I195" s="34"/>
      <c r="J195" s="50" t="s">
        <v>224</v>
      </c>
      <c r="K195" s="51" t="str">
        <f>IF(AND(Mileage!$B203&gt;=K$9,Mileage!$B203&lt;=K$10),Mileage!$F203,"")</f>
        <v/>
      </c>
      <c r="L195" s="43" t="str">
        <f>IF(AND(Mileage!$B203&gt;=L$9,Mileage!$B203&lt;=L$10),Mileage!$F203,"")</f>
        <v/>
      </c>
      <c r="M195" s="43" t="str">
        <f>IF(AND(Mileage!$B203&gt;=M$9,Mileage!$B203&lt;=M$10),Mileage!$F203,"")</f>
        <v/>
      </c>
      <c r="N195" s="43" t="str">
        <f>IF(AND(Mileage!$B203&gt;=N$9,Mileage!$B203&lt;=N$10),Mileage!$F203,"")</f>
        <v/>
      </c>
      <c r="O195" s="43" t="str">
        <f>IF(AND(Mileage!$B203&gt;=O$9,Mileage!$B203&lt;=O$10),Mileage!$F203,"")</f>
        <v/>
      </c>
      <c r="P195" s="43" t="str">
        <f>IF(AND(Mileage!$B203&gt;=P$9,Mileage!$B203&lt;=P$10),Mileage!$F203,"")</f>
        <v/>
      </c>
      <c r="Q195" s="43" t="str">
        <f>IF(AND(Mileage!$B203&gt;=Q$9,Mileage!$B203&lt;=Q$10),Mileage!$F203,"")</f>
        <v/>
      </c>
      <c r="R195" s="43" t="str">
        <f>IF(AND(Mileage!$B203&gt;=R$9,Mileage!$B203&lt;=R$10),Mileage!$F203,"")</f>
        <v/>
      </c>
      <c r="S195" s="43" t="str">
        <f>IF(AND(Mileage!$B203&gt;=S$9,Mileage!$B203&lt;=S$10),Mileage!$F203,"")</f>
        <v/>
      </c>
      <c r="T195" s="43" t="str">
        <f>IF(AND(Mileage!$B203&gt;=T$9,Mileage!$B203&lt;=T$10),Mileage!$F203,"")</f>
        <v/>
      </c>
      <c r="U195" s="43" t="str">
        <f>IF(AND(Mileage!$B203&gt;=U$9,Mileage!$B203&lt;=U$10),Mileage!$F203,"")</f>
        <v/>
      </c>
      <c r="V195" s="43" t="str">
        <f>IF(AND(Mileage!$B203&gt;=V$9,Mileage!$B203&lt;=V$10),Mileage!$F203,"")</f>
        <v/>
      </c>
      <c r="W195" s="48" t="str">
        <f>IF(AND(Mileage!$B203&gt;=W$9,Mileage!$B203&lt;=W$10),Mileage!$F203,"")</f>
        <v/>
      </c>
    </row>
    <row r="196" spans="1:23" ht="15.75" customHeight="1">
      <c r="A196" s="79"/>
      <c r="B196" s="34"/>
      <c r="C196" s="34"/>
      <c r="D196" s="34"/>
      <c r="E196" s="34"/>
      <c r="F196" s="34"/>
      <c r="G196" s="34"/>
      <c r="H196" s="34"/>
      <c r="I196" s="34"/>
      <c r="J196" s="50" t="s">
        <v>225</v>
      </c>
      <c r="K196" s="51" t="str">
        <f>IF(AND(Mileage!$B204&gt;=K$9,Mileage!$B204&lt;=K$10),Mileage!$F204,"")</f>
        <v/>
      </c>
      <c r="L196" s="43" t="str">
        <f>IF(AND(Mileage!$B204&gt;=L$9,Mileage!$B204&lt;=L$10),Mileage!$F204,"")</f>
        <v/>
      </c>
      <c r="M196" s="43" t="str">
        <f>IF(AND(Mileage!$B204&gt;=M$9,Mileage!$B204&lt;=M$10),Mileage!$F204,"")</f>
        <v/>
      </c>
      <c r="N196" s="43" t="str">
        <f>IF(AND(Mileage!$B204&gt;=N$9,Mileage!$B204&lt;=N$10),Mileage!$F204,"")</f>
        <v/>
      </c>
      <c r="O196" s="43" t="str">
        <f>IF(AND(Mileage!$B204&gt;=O$9,Mileage!$B204&lt;=O$10),Mileage!$F204,"")</f>
        <v/>
      </c>
      <c r="P196" s="43" t="str">
        <f>IF(AND(Mileage!$B204&gt;=P$9,Mileage!$B204&lt;=P$10),Mileage!$F204,"")</f>
        <v/>
      </c>
      <c r="Q196" s="43" t="str">
        <f>IF(AND(Mileage!$B204&gt;=Q$9,Mileage!$B204&lt;=Q$10),Mileage!$F204,"")</f>
        <v/>
      </c>
      <c r="R196" s="43" t="str">
        <f>IF(AND(Mileage!$B204&gt;=R$9,Mileage!$B204&lt;=R$10),Mileage!$F204,"")</f>
        <v/>
      </c>
      <c r="S196" s="43" t="str">
        <f>IF(AND(Mileage!$B204&gt;=S$9,Mileage!$B204&lt;=S$10),Mileage!$F204,"")</f>
        <v/>
      </c>
      <c r="T196" s="43" t="str">
        <f>IF(AND(Mileage!$B204&gt;=T$9,Mileage!$B204&lt;=T$10),Mileage!$F204,"")</f>
        <v/>
      </c>
      <c r="U196" s="43" t="str">
        <f>IF(AND(Mileage!$B204&gt;=U$9,Mileage!$B204&lt;=U$10),Mileage!$F204,"")</f>
        <v/>
      </c>
      <c r="V196" s="43" t="str">
        <f>IF(AND(Mileage!$B204&gt;=V$9,Mileage!$B204&lt;=V$10),Mileage!$F204,"")</f>
        <v/>
      </c>
      <c r="W196" s="48" t="str">
        <f>IF(AND(Mileage!$B204&gt;=W$9,Mileage!$B204&lt;=W$10),Mileage!$F204,"")</f>
        <v/>
      </c>
    </row>
    <row r="197" spans="1:23" ht="15.75" customHeight="1">
      <c r="A197" s="79"/>
      <c r="B197" s="34"/>
      <c r="C197" s="34"/>
      <c r="D197" s="34"/>
      <c r="E197" s="34"/>
      <c r="F197" s="34"/>
      <c r="G197" s="34"/>
      <c r="H197" s="34"/>
      <c r="I197" s="34"/>
      <c r="J197" s="50" t="s">
        <v>226</v>
      </c>
      <c r="K197" s="51" t="str">
        <f>IF(AND(Mileage!$B205&gt;=K$9,Mileage!$B205&lt;=K$10),Mileage!$F205,"")</f>
        <v/>
      </c>
      <c r="L197" s="43" t="str">
        <f>IF(AND(Mileage!$B205&gt;=L$9,Mileage!$B205&lt;=L$10),Mileage!$F205,"")</f>
        <v/>
      </c>
      <c r="M197" s="43" t="str">
        <f>IF(AND(Mileage!$B205&gt;=M$9,Mileage!$B205&lt;=M$10),Mileage!$F205,"")</f>
        <v/>
      </c>
      <c r="N197" s="43" t="str">
        <f>IF(AND(Mileage!$B205&gt;=N$9,Mileage!$B205&lt;=N$10),Mileage!$F205,"")</f>
        <v/>
      </c>
      <c r="O197" s="43" t="str">
        <f>IF(AND(Mileage!$B205&gt;=O$9,Mileage!$B205&lt;=O$10),Mileage!$F205,"")</f>
        <v/>
      </c>
      <c r="P197" s="43" t="str">
        <f>IF(AND(Mileage!$B205&gt;=P$9,Mileage!$B205&lt;=P$10),Mileage!$F205,"")</f>
        <v/>
      </c>
      <c r="Q197" s="43" t="str">
        <f>IF(AND(Mileage!$B205&gt;=Q$9,Mileage!$B205&lt;=Q$10),Mileage!$F205,"")</f>
        <v/>
      </c>
      <c r="R197" s="43" t="str">
        <f>IF(AND(Mileage!$B205&gt;=R$9,Mileage!$B205&lt;=R$10),Mileage!$F205,"")</f>
        <v/>
      </c>
      <c r="S197" s="43" t="str">
        <f>IF(AND(Mileage!$B205&gt;=S$9,Mileage!$B205&lt;=S$10),Mileage!$F205,"")</f>
        <v/>
      </c>
      <c r="T197" s="43" t="str">
        <f>IF(AND(Mileage!$B205&gt;=T$9,Mileage!$B205&lt;=T$10),Mileage!$F205,"")</f>
        <v/>
      </c>
      <c r="U197" s="43" t="str">
        <f>IF(AND(Mileage!$B205&gt;=U$9,Mileage!$B205&lt;=U$10),Mileage!$F205,"")</f>
        <v/>
      </c>
      <c r="V197" s="43" t="str">
        <f>IF(AND(Mileage!$B205&gt;=V$9,Mileage!$B205&lt;=V$10),Mileage!$F205,"")</f>
        <v/>
      </c>
      <c r="W197" s="48" t="str">
        <f>IF(AND(Mileage!$B205&gt;=W$9,Mileage!$B205&lt;=W$10),Mileage!$F205,"")</f>
        <v/>
      </c>
    </row>
    <row r="198" spans="1:23" ht="15.75" customHeight="1">
      <c r="A198" s="79"/>
      <c r="B198" s="34"/>
      <c r="C198" s="34"/>
      <c r="D198" s="34"/>
      <c r="E198" s="34"/>
      <c r="F198" s="34"/>
      <c r="G198" s="34"/>
      <c r="H198" s="34"/>
      <c r="I198" s="34"/>
      <c r="J198" s="50" t="s">
        <v>227</v>
      </c>
      <c r="K198" s="51" t="str">
        <f>IF(AND(Mileage!$B206&gt;=K$9,Mileage!$B206&lt;=K$10),Mileage!$F206,"")</f>
        <v/>
      </c>
      <c r="L198" s="43" t="str">
        <f>IF(AND(Mileage!$B206&gt;=L$9,Mileage!$B206&lt;=L$10),Mileage!$F206,"")</f>
        <v/>
      </c>
      <c r="M198" s="43" t="str">
        <f>IF(AND(Mileage!$B206&gt;=M$9,Mileage!$B206&lt;=M$10),Mileage!$F206,"")</f>
        <v/>
      </c>
      <c r="N198" s="43" t="str">
        <f>IF(AND(Mileage!$B206&gt;=N$9,Mileage!$B206&lt;=N$10),Mileage!$F206,"")</f>
        <v/>
      </c>
      <c r="O198" s="43" t="str">
        <f>IF(AND(Mileage!$B206&gt;=O$9,Mileage!$B206&lt;=O$10),Mileage!$F206,"")</f>
        <v/>
      </c>
      <c r="P198" s="43" t="str">
        <f>IF(AND(Mileage!$B206&gt;=P$9,Mileage!$B206&lt;=P$10),Mileage!$F206,"")</f>
        <v/>
      </c>
      <c r="Q198" s="43" t="str">
        <f>IF(AND(Mileage!$B206&gt;=Q$9,Mileage!$B206&lt;=Q$10),Mileage!$F206,"")</f>
        <v/>
      </c>
      <c r="R198" s="43" t="str">
        <f>IF(AND(Mileage!$B206&gt;=R$9,Mileage!$B206&lt;=R$10),Mileage!$F206,"")</f>
        <v/>
      </c>
      <c r="S198" s="43" t="str">
        <f>IF(AND(Mileage!$B206&gt;=S$9,Mileage!$B206&lt;=S$10),Mileage!$F206,"")</f>
        <v/>
      </c>
      <c r="T198" s="43" t="str">
        <f>IF(AND(Mileage!$B206&gt;=T$9,Mileage!$B206&lt;=T$10),Mileage!$F206,"")</f>
        <v/>
      </c>
      <c r="U198" s="43" t="str">
        <f>IF(AND(Mileage!$B206&gt;=U$9,Mileage!$B206&lt;=U$10),Mileage!$F206,"")</f>
        <v/>
      </c>
      <c r="V198" s="43" t="str">
        <f>IF(AND(Mileage!$B206&gt;=V$9,Mileage!$B206&lt;=V$10),Mileage!$F206,"")</f>
        <v/>
      </c>
      <c r="W198" s="48" t="str">
        <f>IF(AND(Mileage!$B206&gt;=W$9,Mileage!$B206&lt;=W$10),Mileage!$F206,"")</f>
        <v/>
      </c>
    </row>
    <row r="199" spans="1:23" ht="15.75" customHeight="1">
      <c r="A199" s="79"/>
      <c r="B199" s="34"/>
      <c r="C199" s="34"/>
      <c r="D199" s="34"/>
      <c r="E199" s="34"/>
      <c r="F199" s="34"/>
      <c r="G199" s="34"/>
      <c r="H199" s="34"/>
      <c r="I199" s="34"/>
      <c r="J199" s="50" t="s">
        <v>228</v>
      </c>
      <c r="K199" s="51" t="str">
        <f>IF(AND(Mileage!$B207&gt;=K$9,Mileage!$B207&lt;=K$10),Mileage!$F207,"")</f>
        <v/>
      </c>
      <c r="L199" s="43" t="str">
        <f>IF(AND(Mileage!$B207&gt;=L$9,Mileage!$B207&lt;=L$10),Mileage!$F207,"")</f>
        <v/>
      </c>
      <c r="M199" s="43" t="str">
        <f>IF(AND(Mileage!$B207&gt;=M$9,Mileage!$B207&lt;=M$10),Mileage!$F207,"")</f>
        <v/>
      </c>
      <c r="N199" s="43" t="str">
        <f>IF(AND(Mileage!$B207&gt;=N$9,Mileage!$B207&lt;=N$10),Mileage!$F207,"")</f>
        <v/>
      </c>
      <c r="O199" s="43" t="str">
        <f>IF(AND(Mileage!$B207&gt;=O$9,Mileage!$B207&lt;=O$10),Mileage!$F207,"")</f>
        <v/>
      </c>
      <c r="P199" s="43" t="str">
        <f>IF(AND(Mileage!$B207&gt;=P$9,Mileage!$B207&lt;=P$10),Mileage!$F207,"")</f>
        <v/>
      </c>
      <c r="Q199" s="43" t="str">
        <f>IF(AND(Mileage!$B207&gt;=Q$9,Mileage!$B207&lt;=Q$10),Mileage!$F207,"")</f>
        <v/>
      </c>
      <c r="R199" s="43" t="str">
        <f>IF(AND(Mileage!$B207&gt;=R$9,Mileage!$B207&lt;=R$10),Mileage!$F207,"")</f>
        <v/>
      </c>
      <c r="S199" s="43" t="str">
        <f>IF(AND(Mileage!$B207&gt;=S$9,Mileage!$B207&lt;=S$10),Mileage!$F207,"")</f>
        <v/>
      </c>
      <c r="T199" s="43" t="str">
        <f>IF(AND(Mileage!$B207&gt;=T$9,Mileage!$B207&lt;=T$10),Mileage!$F207,"")</f>
        <v/>
      </c>
      <c r="U199" s="43" t="str">
        <f>IF(AND(Mileage!$B207&gt;=U$9,Mileage!$B207&lt;=U$10),Mileage!$F207,"")</f>
        <v/>
      </c>
      <c r="V199" s="43" t="str">
        <f>IF(AND(Mileage!$B207&gt;=V$9,Mileage!$B207&lt;=V$10),Mileage!$F207,"")</f>
        <v/>
      </c>
      <c r="W199" s="48" t="str">
        <f>IF(AND(Mileage!$B207&gt;=W$9,Mileage!$B207&lt;=W$10),Mileage!$F207,"")</f>
        <v/>
      </c>
    </row>
    <row r="200" spans="1:23" ht="15.75" customHeight="1">
      <c r="A200" s="79"/>
      <c r="B200" s="34"/>
      <c r="C200" s="34"/>
      <c r="D200" s="34"/>
      <c r="E200" s="34"/>
      <c r="F200" s="34"/>
      <c r="G200" s="34"/>
      <c r="H200" s="34"/>
      <c r="I200" s="34"/>
      <c r="J200" s="50" t="s">
        <v>229</v>
      </c>
      <c r="K200" s="51" t="str">
        <f>IF(AND(Mileage!$B208&gt;=K$9,Mileage!$B208&lt;=K$10),Mileage!$F208,"")</f>
        <v/>
      </c>
      <c r="L200" s="43" t="str">
        <f>IF(AND(Mileage!$B208&gt;=L$9,Mileage!$B208&lt;=L$10),Mileage!$F208,"")</f>
        <v/>
      </c>
      <c r="M200" s="43" t="str">
        <f>IF(AND(Mileage!$B208&gt;=M$9,Mileage!$B208&lt;=M$10),Mileage!$F208,"")</f>
        <v/>
      </c>
      <c r="N200" s="43" t="str">
        <f>IF(AND(Mileage!$B208&gt;=N$9,Mileage!$B208&lt;=N$10),Mileage!$F208,"")</f>
        <v/>
      </c>
      <c r="O200" s="43" t="str">
        <f>IF(AND(Mileage!$B208&gt;=O$9,Mileage!$B208&lt;=O$10),Mileage!$F208,"")</f>
        <v/>
      </c>
      <c r="P200" s="43" t="str">
        <f>IF(AND(Mileage!$B208&gt;=P$9,Mileage!$B208&lt;=P$10),Mileage!$F208,"")</f>
        <v/>
      </c>
      <c r="Q200" s="43" t="str">
        <f>IF(AND(Mileage!$B208&gt;=Q$9,Mileage!$B208&lt;=Q$10),Mileage!$F208,"")</f>
        <v/>
      </c>
      <c r="R200" s="43" t="str">
        <f>IF(AND(Mileage!$B208&gt;=R$9,Mileage!$B208&lt;=R$10),Mileage!$F208,"")</f>
        <v/>
      </c>
      <c r="S200" s="43" t="str">
        <f>IF(AND(Mileage!$B208&gt;=S$9,Mileage!$B208&lt;=S$10),Mileage!$F208,"")</f>
        <v/>
      </c>
      <c r="T200" s="43" t="str">
        <f>IF(AND(Mileage!$B208&gt;=T$9,Mileage!$B208&lt;=T$10),Mileage!$F208,"")</f>
        <v/>
      </c>
      <c r="U200" s="43" t="str">
        <f>IF(AND(Mileage!$B208&gt;=U$9,Mileage!$B208&lt;=U$10),Mileage!$F208,"")</f>
        <v/>
      </c>
      <c r="V200" s="43" t="str">
        <f>IF(AND(Mileage!$B208&gt;=V$9,Mileage!$B208&lt;=V$10),Mileage!$F208,"")</f>
        <v/>
      </c>
      <c r="W200" s="48" t="str">
        <f>IF(AND(Mileage!$B208&gt;=W$9,Mileage!$B208&lt;=W$10),Mileage!$F208,"")</f>
        <v/>
      </c>
    </row>
    <row r="201" spans="1:23" ht="15.75" customHeight="1">
      <c r="A201" s="79"/>
      <c r="B201" s="34"/>
      <c r="C201" s="34"/>
      <c r="D201" s="34"/>
      <c r="E201" s="34"/>
      <c r="F201" s="34"/>
      <c r="G201" s="34"/>
      <c r="H201" s="34"/>
      <c r="I201" s="34"/>
      <c r="J201" s="50" t="s">
        <v>230</v>
      </c>
      <c r="K201" s="51" t="str">
        <f>IF(AND(Mileage!$B209&gt;=K$9,Mileage!$B209&lt;=K$10),Mileage!$F209,"")</f>
        <v/>
      </c>
      <c r="L201" s="43" t="str">
        <f>IF(AND(Mileage!$B209&gt;=L$9,Mileage!$B209&lt;=L$10),Mileage!$F209,"")</f>
        <v/>
      </c>
      <c r="M201" s="43" t="str">
        <f>IF(AND(Mileage!$B209&gt;=M$9,Mileage!$B209&lt;=M$10),Mileage!$F209,"")</f>
        <v/>
      </c>
      <c r="N201" s="43" t="str">
        <f>IF(AND(Mileage!$B209&gt;=N$9,Mileage!$B209&lt;=N$10),Mileage!$F209,"")</f>
        <v/>
      </c>
      <c r="O201" s="43" t="str">
        <f>IF(AND(Mileage!$B209&gt;=O$9,Mileage!$B209&lt;=O$10),Mileage!$F209,"")</f>
        <v/>
      </c>
      <c r="P201" s="43" t="str">
        <f>IF(AND(Mileage!$B209&gt;=P$9,Mileage!$B209&lt;=P$10),Mileage!$F209,"")</f>
        <v/>
      </c>
      <c r="Q201" s="43" t="str">
        <f>IF(AND(Mileage!$B209&gt;=Q$9,Mileage!$B209&lt;=Q$10),Mileage!$F209,"")</f>
        <v/>
      </c>
      <c r="R201" s="43" t="str">
        <f>IF(AND(Mileage!$B209&gt;=R$9,Mileage!$B209&lt;=R$10),Mileage!$F209,"")</f>
        <v/>
      </c>
      <c r="S201" s="43" t="str">
        <f>IF(AND(Mileage!$B209&gt;=S$9,Mileage!$B209&lt;=S$10),Mileage!$F209,"")</f>
        <v/>
      </c>
      <c r="T201" s="43" t="str">
        <f>IF(AND(Mileage!$B209&gt;=T$9,Mileage!$B209&lt;=T$10),Mileage!$F209,"")</f>
        <v/>
      </c>
      <c r="U201" s="43" t="str">
        <f>IF(AND(Mileage!$B209&gt;=U$9,Mileage!$B209&lt;=U$10),Mileage!$F209,"")</f>
        <v/>
      </c>
      <c r="V201" s="43" t="str">
        <f>IF(AND(Mileage!$B209&gt;=V$9,Mileage!$B209&lt;=V$10),Mileage!$F209,"")</f>
        <v/>
      </c>
      <c r="W201" s="48" t="str">
        <f>IF(AND(Mileage!$B209&gt;=W$9,Mileage!$B209&lt;=W$10),Mileage!$F209,"")</f>
        <v/>
      </c>
    </row>
    <row r="202" spans="1:23" ht="15.75" customHeight="1">
      <c r="A202" s="79"/>
      <c r="B202" s="21"/>
      <c r="C202" s="21"/>
      <c r="D202" s="21"/>
      <c r="E202" s="21"/>
      <c r="F202" s="21"/>
      <c r="G202" s="21"/>
      <c r="H202" s="21"/>
      <c r="I202" s="21"/>
      <c r="J202" s="50" t="s">
        <v>231</v>
      </c>
      <c r="K202" s="51" t="str">
        <f>IF(AND(Mileage!$B210&gt;=K$9,Mileage!$B210&lt;=K$10),Mileage!$F210,"")</f>
        <v/>
      </c>
      <c r="L202" s="43" t="str">
        <f>IF(AND(Mileage!$B210&gt;=L$9,Mileage!$B210&lt;=L$10),Mileage!$F210,"")</f>
        <v/>
      </c>
      <c r="M202" s="43" t="str">
        <f>IF(AND(Mileage!$B210&gt;=M$9,Mileage!$B210&lt;=M$10),Mileage!$F210,"")</f>
        <v/>
      </c>
      <c r="N202" s="43" t="str">
        <f>IF(AND(Mileage!$B210&gt;=N$9,Mileage!$B210&lt;=N$10),Mileage!$F210,"")</f>
        <v/>
      </c>
      <c r="O202" s="43" t="str">
        <f>IF(AND(Mileage!$B210&gt;=O$9,Mileage!$B210&lt;=O$10),Mileage!$F210,"")</f>
        <v/>
      </c>
      <c r="P202" s="43" t="str">
        <f>IF(AND(Mileage!$B210&gt;=P$9,Mileage!$B210&lt;=P$10),Mileage!$F210,"")</f>
        <v/>
      </c>
      <c r="Q202" s="43" t="str">
        <f>IF(AND(Mileage!$B210&gt;=Q$9,Mileage!$B210&lt;=Q$10),Mileage!$F210,"")</f>
        <v/>
      </c>
      <c r="R202" s="43" t="str">
        <f>IF(AND(Mileage!$B210&gt;=R$9,Mileage!$B210&lt;=R$10),Mileage!$F210,"")</f>
        <v/>
      </c>
      <c r="S202" s="43" t="str">
        <f>IF(AND(Mileage!$B210&gt;=S$9,Mileage!$B210&lt;=S$10),Mileage!$F210,"")</f>
        <v/>
      </c>
      <c r="T202" s="43" t="str">
        <f>IF(AND(Mileage!$B210&gt;=T$9,Mileage!$B210&lt;=T$10),Mileage!$F210,"")</f>
        <v/>
      </c>
      <c r="U202" s="43" t="str">
        <f>IF(AND(Mileage!$B210&gt;=U$9,Mileage!$B210&lt;=U$10),Mileage!$F210,"")</f>
        <v/>
      </c>
      <c r="V202" s="43" t="str">
        <f>IF(AND(Mileage!$B210&gt;=V$9,Mileage!$B210&lt;=V$10),Mileage!$F210,"")</f>
        <v/>
      </c>
      <c r="W202" s="48" t="str">
        <f>IF(AND(Mileage!$B210&gt;=W$9,Mileage!$B210&lt;=W$10),Mileage!$F210,"")</f>
        <v/>
      </c>
    </row>
    <row r="203" spans="1:23" ht="15.75" customHeight="1">
      <c r="A203" s="79"/>
      <c r="B203" s="21"/>
      <c r="C203" s="21"/>
      <c r="D203" s="21"/>
      <c r="E203" s="21"/>
      <c r="F203" s="21"/>
      <c r="G203" s="21"/>
      <c r="H203" s="21"/>
      <c r="I203" s="21"/>
      <c r="J203" s="50" t="s">
        <v>232</v>
      </c>
      <c r="K203" s="51" t="str">
        <f>IF(AND(Mileage!$B211&gt;=K$9,Mileage!$B211&lt;=K$10),Mileage!$F211,"")</f>
        <v/>
      </c>
      <c r="L203" s="43" t="str">
        <f>IF(AND(Mileage!$B211&gt;=L$9,Mileage!$B211&lt;=L$10),Mileage!$F211,"")</f>
        <v/>
      </c>
      <c r="M203" s="43" t="str">
        <f>IF(AND(Mileage!$B211&gt;=M$9,Mileage!$B211&lt;=M$10),Mileage!$F211,"")</f>
        <v/>
      </c>
      <c r="N203" s="43" t="str">
        <f>IF(AND(Mileage!$B211&gt;=N$9,Mileage!$B211&lt;=N$10),Mileage!$F211,"")</f>
        <v/>
      </c>
      <c r="O203" s="43" t="str">
        <f>IF(AND(Mileage!$B211&gt;=O$9,Mileage!$B211&lt;=O$10),Mileage!$F211,"")</f>
        <v/>
      </c>
      <c r="P203" s="43" t="str">
        <f>IF(AND(Mileage!$B211&gt;=P$9,Mileage!$B211&lt;=P$10),Mileage!$F211,"")</f>
        <v/>
      </c>
      <c r="Q203" s="43" t="str">
        <f>IF(AND(Mileage!$B211&gt;=Q$9,Mileage!$B211&lt;=Q$10),Mileage!$F211,"")</f>
        <v/>
      </c>
      <c r="R203" s="43" t="str">
        <f>IF(AND(Mileage!$B211&gt;=R$9,Mileage!$B211&lt;=R$10),Mileage!$F211,"")</f>
        <v/>
      </c>
      <c r="S203" s="43" t="str">
        <f>IF(AND(Mileage!$B211&gt;=S$9,Mileage!$B211&lt;=S$10),Mileage!$F211,"")</f>
        <v/>
      </c>
      <c r="T203" s="43" t="str">
        <f>IF(AND(Mileage!$B211&gt;=T$9,Mileage!$B211&lt;=T$10),Mileage!$F211,"")</f>
        <v/>
      </c>
      <c r="U203" s="43" t="str">
        <f>IF(AND(Mileage!$B211&gt;=U$9,Mileage!$B211&lt;=U$10),Mileage!$F211,"")</f>
        <v/>
      </c>
      <c r="V203" s="43" t="str">
        <f>IF(AND(Mileage!$B211&gt;=V$9,Mileage!$B211&lt;=V$10),Mileage!$F211,"")</f>
        <v/>
      </c>
      <c r="W203" s="48" t="str">
        <f>IF(AND(Mileage!$B211&gt;=W$9,Mileage!$B211&lt;=W$10),Mileage!$F211,"")</f>
        <v/>
      </c>
    </row>
    <row r="204" spans="1:23" ht="15.75" customHeight="1">
      <c r="A204" s="79"/>
      <c r="B204" s="21"/>
      <c r="C204" s="21"/>
      <c r="D204" s="21"/>
      <c r="E204" s="21"/>
      <c r="F204" s="21"/>
      <c r="G204" s="21"/>
      <c r="H204" s="21"/>
      <c r="I204" s="21"/>
      <c r="J204" s="50" t="s">
        <v>233</v>
      </c>
      <c r="K204" s="51" t="str">
        <f>IF(AND(Mileage!$B212&gt;=K$9,Mileage!$B212&lt;=K$10),Mileage!$F212,"")</f>
        <v/>
      </c>
      <c r="L204" s="43" t="str">
        <f>IF(AND(Mileage!$B212&gt;=L$9,Mileage!$B212&lt;=L$10),Mileage!$F212,"")</f>
        <v/>
      </c>
      <c r="M204" s="43" t="str">
        <f>IF(AND(Mileage!$B212&gt;=M$9,Mileage!$B212&lt;=M$10),Mileage!$F212,"")</f>
        <v/>
      </c>
      <c r="N204" s="43" t="str">
        <f>IF(AND(Mileage!$B212&gt;=N$9,Mileage!$B212&lt;=N$10),Mileage!$F212,"")</f>
        <v/>
      </c>
      <c r="O204" s="43" t="str">
        <f>IF(AND(Mileage!$B212&gt;=O$9,Mileage!$B212&lt;=O$10),Mileage!$F212,"")</f>
        <v/>
      </c>
      <c r="P204" s="43" t="str">
        <f>IF(AND(Mileage!$B212&gt;=P$9,Mileage!$B212&lt;=P$10),Mileage!$F212,"")</f>
        <v/>
      </c>
      <c r="Q204" s="43" t="str">
        <f>IF(AND(Mileage!$B212&gt;=Q$9,Mileage!$B212&lt;=Q$10),Mileage!$F212,"")</f>
        <v/>
      </c>
      <c r="R204" s="43" t="str">
        <f>IF(AND(Mileage!$B212&gt;=R$9,Mileage!$B212&lt;=R$10),Mileage!$F212,"")</f>
        <v/>
      </c>
      <c r="S204" s="43" t="str">
        <f>IF(AND(Mileage!$B212&gt;=S$9,Mileage!$B212&lt;=S$10),Mileage!$F212,"")</f>
        <v/>
      </c>
      <c r="T204" s="43" t="str">
        <f>IF(AND(Mileage!$B212&gt;=T$9,Mileage!$B212&lt;=T$10),Mileage!$F212,"")</f>
        <v/>
      </c>
      <c r="U204" s="43" t="str">
        <f>IF(AND(Mileage!$B212&gt;=U$9,Mileage!$B212&lt;=U$10),Mileage!$F212,"")</f>
        <v/>
      </c>
      <c r="V204" s="43" t="str">
        <f>IF(AND(Mileage!$B212&gt;=V$9,Mileage!$B212&lt;=V$10),Mileage!$F212,"")</f>
        <v/>
      </c>
      <c r="W204" s="48" t="str">
        <f>IF(AND(Mileage!$B212&gt;=W$9,Mileage!$B212&lt;=W$10),Mileage!$F212,"")</f>
        <v/>
      </c>
    </row>
    <row r="205" spans="1:23" ht="15.75" customHeight="1">
      <c r="A205" s="79"/>
      <c r="B205" s="21"/>
      <c r="C205" s="21"/>
      <c r="D205" s="21"/>
      <c r="E205" s="21"/>
      <c r="F205" s="21"/>
      <c r="G205" s="21"/>
      <c r="H205" s="21"/>
      <c r="I205" s="21"/>
      <c r="J205" s="50" t="s">
        <v>234</v>
      </c>
      <c r="K205" s="51" t="str">
        <f>IF(AND(Mileage!$B213&gt;=K$9,Mileage!$B213&lt;=K$10),Mileage!$F213,"")</f>
        <v/>
      </c>
      <c r="L205" s="43" t="str">
        <f>IF(AND(Mileage!$B213&gt;=L$9,Mileage!$B213&lt;=L$10),Mileage!$F213,"")</f>
        <v/>
      </c>
      <c r="M205" s="43" t="str">
        <f>IF(AND(Mileage!$B213&gt;=M$9,Mileage!$B213&lt;=M$10),Mileage!$F213,"")</f>
        <v/>
      </c>
      <c r="N205" s="43" t="str">
        <f>IF(AND(Mileage!$B213&gt;=N$9,Mileage!$B213&lt;=N$10),Mileage!$F213,"")</f>
        <v/>
      </c>
      <c r="O205" s="43" t="str">
        <f>IF(AND(Mileage!$B213&gt;=O$9,Mileage!$B213&lt;=O$10),Mileage!$F213,"")</f>
        <v/>
      </c>
      <c r="P205" s="43" t="str">
        <f>IF(AND(Mileage!$B213&gt;=P$9,Mileage!$B213&lt;=P$10),Mileage!$F213,"")</f>
        <v/>
      </c>
      <c r="Q205" s="43" t="str">
        <f>IF(AND(Mileage!$B213&gt;=Q$9,Mileage!$B213&lt;=Q$10),Mileage!$F213,"")</f>
        <v/>
      </c>
      <c r="R205" s="43" t="str">
        <f>IF(AND(Mileage!$B213&gt;=R$9,Mileage!$B213&lt;=R$10),Mileage!$F213,"")</f>
        <v/>
      </c>
      <c r="S205" s="43" t="str">
        <f>IF(AND(Mileage!$B213&gt;=S$9,Mileage!$B213&lt;=S$10),Mileage!$F213,"")</f>
        <v/>
      </c>
      <c r="T205" s="43" t="str">
        <f>IF(AND(Mileage!$B213&gt;=T$9,Mileage!$B213&lt;=T$10),Mileage!$F213,"")</f>
        <v/>
      </c>
      <c r="U205" s="43" t="str">
        <f>IF(AND(Mileage!$B213&gt;=U$9,Mileage!$B213&lt;=U$10),Mileage!$F213,"")</f>
        <v/>
      </c>
      <c r="V205" s="43" t="str">
        <f>IF(AND(Mileage!$B213&gt;=V$9,Mileage!$B213&lt;=V$10),Mileage!$F213,"")</f>
        <v/>
      </c>
      <c r="W205" s="48" t="str">
        <f>IF(AND(Mileage!$B213&gt;=W$9,Mileage!$B213&lt;=W$10),Mileage!$F213,"")</f>
        <v/>
      </c>
    </row>
    <row r="206" spans="1:23" ht="15.75" customHeight="1">
      <c r="A206" s="79"/>
      <c r="B206" s="21"/>
      <c r="C206" s="21"/>
      <c r="D206" s="21"/>
      <c r="E206" s="21"/>
      <c r="F206" s="21"/>
      <c r="G206" s="21"/>
      <c r="H206" s="21"/>
      <c r="I206" s="21"/>
      <c r="J206" s="50" t="s">
        <v>235</v>
      </c>
      <c r="K206" s="51" t="str">
        <f>IF(AND(Mileage!$B214&gt;=K$9,Mileage!$B214&lt;=K$10),Mileage!$F214,"")</f>
        <v/>
      </c>
      <c r="L206" s="43" t="str">
        <f>IF(AND(Mileage!$B214&gt;=L$9,Mileage!$B214&lt;=L$10),Mileage!$F214,"")</f>
        <v/>
      </c>
      <c r="M206" s="43" t="str">
        <f>IF(AND(Mileage!$B214&gt;=M$9,Mileage!$B214&lt;=M$10),Mileage!$F214,"")</f>
        <v/>
      </c>
      <c r="N206" s="43" t="str">
        <f>IF(AND(Mileage!$B214&gt;=N$9,Mileage!$B214&lt;=N$10),Mileage!$F214,"")</f>
        <v/>
      </c>
      <c r="O206" s="43" t="str">
        <f>IF(AND(Mileage!$B214&gt;=O$9,Mileage!$B214&lt;=O$10),Mileage!$F214,"")</f>
        <v/>
      </c>
      <c r="P206" s="43" t="str">
        <f>IF(AND(Mileage!$B214&gt;=P$9,Mileage!$B214&lt;=P$10),Mileage!$F214,"")</f>
        <v/>
      </c>
      <c r="Q206" s="43" t="str">
        <f>IF(AND(Mileage!$B214&gt;=Q$9,Mileage!$B214&lt;=Q$10),Mileage!$F214,"")</f>
        <v/>
      </c>
      <c r="R206" s="43" t="str">
        <f>IF(AND(Mileage!$B214&gt;=R$9,Mileage!$B214&lt;=R$10),Mileage!$F214,"")</f>
        <v/>
      </c>
      <c r="S206" s="43" t="str">
        <f>IF(AND(Mileage!$B214&gt;=S$9,Mileage!$B214&lt;=S$10),Mileage!$F214,"")</f>
        <v/>
      </c>
      <c r="T206" s="43" t="str">
        <f>IF(AND(Mileage!$B214&gt;=T$9,Mileage!$B214&lt;=T$10),Mileage!$F214,"")</f>
        <v/>
      </c>
      <c r="U206" s="43" t="str">
        <f>IF(AND(Mileage!$B214&gt;=U$9,Mileage!$B214&lt;=U$10),Mileage!$F214,"")</f>
        <v/>
      </c>
      <c r="V206" s="43" t="str">
        <f>IF(AND(Mileage!$B214&gt;=V$9,Mileage!$B214&lt;=V$10),Mileage!$F214,"")</f>
        <v/>
      </c>
      <c r="W206" s="48" t="str">
        <f>IF(AND(Mileage!$B214&gt;=W$9,Mileage!$B214&lt;=W$10),Mileage!$F214,"")</f>
        <v/>
      </c>
    </row>
    <row r="207" spans="1:23" ht="15.75" customHeight="1">
      <c r="A207" s="79"/>
      <c r="B207" s="21"/>
      <c r="C207" s="21"/>
      <c r="D207" s="21"/>
      <c r="E207" s="21"/>
      <c r="F207" s="21"/>
      <c r="G207" s="21"/>
      <c r="H207" s="21"/>
      <c r="I207" s="21"/>
      <c r="J207" s="50" t="s">
        <v>236</v>
      </c>
      <c r="K207" s="51" t="str">
        <f>IF(AND(Mileage!$B215&gt;=K$9,Mileage!$B215&lt;=K$10),Mileage!$F215,"")</f>
        <v/>
      </c>
      <c r="L207" s="43" t="str">
        <f>IF(AND(Mileage!$B215&gt;=L$9,Mileage!$B215&lt;=L$10),Mileage!$F215,"")</f>
        <v/>
      </c>
      <c r="M207" s="43" t="str">
        <f>IF(AND(Mileage!$B215&gt;=M$9,Mileage!$B215&lt;=M$10),Mileage!$F215,"")</f>
        <v/>
      </c>
      <c r="N207" s="43" t="str">
        <f>IF(AND(Mileage!$B215&gt;=N$9,Mileage!$B215&lt;=N$10),Mileage!$F215,"")</f>
        <v/>
      </c>
      <c r="O207" s="43" t="str">
        <f>IF(AND(Mileage!$B215&gt;=O$9,Mileage!$B215&lt;=O$10),Mileage!$F215,"")</f>
        <v/>
      </c>
      <c r="P207" s="43" t="str">
        <f>IF(AND(Mileage!$B215&gt;=P$9,Mileage!$B215&lt;=P$10),Mileage!$F215,"")</f>
        <v/>
      </c>
      <c r="Q207" s="43" t="str">
        <f>IF(AND(Mileage!$B215&gt;=Q$9,Mileage!$B215&lt;=Q$10),Mileage!$F215,"")</f>
        <v/>
      </c>
      <c r="R207" s="43" t="str">
        <f>IF(AND(Mileage!$B215&gt;=R$9,Mileage!$B215&lt;=R$10),Mileage!$F215,"")</f>
        <v/>
      </c>
      <c r="S207" s="43" t="str">
        <f>IF(AND(Mileage!$B215&gt;=S$9,Mileage!$B215&lt;=S$10),Mileage!$F215,"")</f>
        <v/>
      </c>
      <c r="T207" s="43" t="str">
        <f>IF(AND(Mileage!$B215&gt;=T$9,Mileage!$B215&lt;=T$10),Mileage!$F215,"")</f>
        <v/>
      </c>
      <c r="U207" s="43" t="str">
        <f>IF(AND(Mileage!$B215&gt;=U$9,Mileage!$B215&lt;=U$10),Mileage!$F215,"")</f>
        <v/>
      </c>
      <c r="V207" s="43" t="str">
        <f>IF(AND(Mileage!$B215&gt;=V$9,Mileage!$B215&lt;=V$10),Mileage!$F215,"")</f>
        <v/>
      </c>
      <c r="W207" s="48" t="str">
        <f>IF(AND(Mileage!$B215&gt;=W$9,Mileage!$B215&lt;=W$10),Mileage!$F215,"")</f>
        <v/>
      </c>
    </row>
    <row r="208" spans="1:23" ht="15.75" customHeight="1">
      <c r="A208" s="79"/>
      <c r="B208" s="21"/>
      <c r="C208" s="21"/>
      <c r="D208" s="21"/>
      <c r="E208" s="21"/>
      <c r="F208" s="21"/>
      <c r="G208" s="21"/>
      <c r="H208" s="21"/>
      <c r="I208" s="21"/>
      <c r="J208" s="50" t="s">
        <v>237</v>
      </c>
      <c r="K208" s="51" t="str">
        <f>IF(AND(Mileage!$B216&gt;=K$9,Mileage!$B216&lt;=K$10),Mileage!$F216,"")</f>
        <v/>
      </c>
      <c r="L208" s="43" t="str">
        <f>IF(AND(Mileage!$B216&gt;=L$9,Mileage!$B216&lt;=L$10),Mileage!$F216,"")</f>
        <v/>
      </c>
      <c r="M208" s="43" t="str">
        <f>IF(AND(Mileage!$B216&gt;=M$9,Mileage!$B216&lt;=M$10),Mileage!$F216,"")</f>
        <v/>
      </c>
      <c r="N208" s="43" t="str">
        <f>IF(AND(Mileage!$B216&gt;=N$9,Mileage!$B216&lt;=N$10),Mileage!$F216,"")</f>
        <v/>
      </c>
      <c r="O208" s="43" t="str">
        <f>IF(AND(Mileage!$B216&gt;=O$9,Mileage!$B216&lt;=O$10),Mileage!$F216,"")</f>
        <v/>
      </c>
      <c r="P208" s="43" t="str">
        <f>IF(AND(Mileage!$B216&gt;=P$9,Mileage!$B216&lt;=P$10),Mileage!$F216,"")</f>
        <v/>
      </c>
      <c r="Q208" s="43" t="str">
        <f>IF(AND(Mileage!$B216&gt;=Q$9,Mileage!$B216&lt;=Q$10),Mileage!$F216,"")</f>
        <v/>
      </c>
      <c r="R208" s="43" t="str">
        <f>IF(AND(Mileage!$B216&gt;=R$9,Mileage!$B216&lt;=R$10),Mileage!$F216,"")</f>
        <v/>
      </c>
      <c r="S208" s="43" t="str">
        <f>IF(AND(Mileage!$B216&gt;=S$9,Mileage!$B216&lt;=S$10),Mileage!$F216,"")</f>
        <v/>
      </c>
      <c r="T208" s="43" t="str">
        <f>IF(AND(Mileage!$B216&gt;=T$9,Mileage!$B216&lt;=T$10),Mileage!$F216,"")</f>
        <v/>
      </c>
      <c r="U208" s="43" t="str">
        <f>IF(AND(Mileage!$B216&gt;=U$9,Mileage!$B216&lt;=U$10),Mileage!$F216,"")</f>
        <v/>
      </c>
      <c r="V208" s="43" t="str">
        <f>IF(AND(Mileage!$B216&gt;=V$9,Mileage!$B216&lt;=V$10),Mileage!$F216,"")</f>
        <v/>
      </c>
      <c r="W208" s="48" t="str">
        <f>IF(AND(Mileage!$B216&gt;=W$9,Mileage!$B216&lt;=W$10),Mileage!$F216,"")</f>
        <v/>
      </c>
    </row>
    <row r="209" spans="1:23" ht="15.75" customHeight="1">
      <c r="A209" s="79"/>
      <c r="B209" s="21"/>
      <c r="C209" s="21"/>
      <c r="D209" s="21"/>
      <c r="E209" s="21"/>
      <c r="F209" s="21"/>
      <c r="G209" s="21"/>
      <c r="H209" s="21"/>
      <c r="I209" s="21"/>
      <c r="J209" s="50" t="s">
        <v>238</v>
      </c>
      <c r="K209" s="51" t="str">
        <f>IF(AND(Mileage!$B217&gt;=K$9,Mileage!$B217&lt;=K$10),Mileage!$F217,"")</f>
        <v/>
      </c>
      <c r="L209" s="43" t="str">
        <f>IF(AND(Mileage!$B217&gt;=L$9,Mileage!$B217&lt;=L$10),Mileage!$F217,"")</f>
        <v/>
      </c>
      <c r="M209" s="43" t="str">
        <f>IF(AND(Mileage!$B217&gt;=M$9,Mileage!$B217&lt;=M$10),Mileage!$F217,"")</f>
        <v/>
      </c>
      <c r="N209" s="43" t="str">
        <f>IF(AND(Mileage!$B217&gt;=N$9,Mileage!$B217&lt;=N$10),Mileage!$F217,"")</f>
        <v/>
      </c>
      <c r="O209" s="43" t="str">
        <f>IF(AND(Mileage!$B217&gt;=O$9,Mileage!$B217&lt;=O$10),Mileage!$F217,"")</f>
        <v/>
      </c>
      <c r="P209" s="43" t="str">
        <f>IF(AND(Mileage!$B217&gt;=P$9,Mileage!$B217&lt;=P$10),Mileage!$F217,"")</f>
        <v/>
      </c>
      <c r="Q209" s="43" t="str">
        <f>IF(AND(Mileage!$B217&gt;=Q$9,Mileage!$B217&lt;=Q$10),Mileage!$F217,"")</f>
        <v/>
      </c>
      <c r="R209" s="43" t="str">
        <f>IF(AND(Mileage!$B217&gt;=R$9,Mileage!$B217&lt;=R$10),Mileage!$F217,"")</f>
        <v/>
      </c>
      <c r="S209" s="43" t="str">
        <f>IF(AND(Mileage!$B217&gt;=S$9,Mileage!$B217&lt;=S$10),Mileage!$F217,"")</f>
        <v/>
      </c>
      <c r="T209" s="43" t="str">
        <f>IF(AND(Mileage!$B217&gt;=T$9,Mileage!$B217&lt;=T$10),Mileage!$F217,"")</f>
        <v/>
      </c>
      <c r="U209" s="43" t="str">
        <f>IF(AND(Mileage!$B217&gt;=U$9,Mileage!$B217&lt;=U$10),Mileage!$F217,"")</f>
        <v/>
      </c>
      <c r="V209" s="43" t="str">
        <f>IF(AND(Mileage!$B217&gt;=V$9,Mileage!$B217&lt;=V$10),Mileage!$F217,"")</f>
        <v/>
      </c>
      <c r="W209" s="48" t="str">
        <f>IF(AND(Mileage!$B217&gt;=W$9,Mileage!$B217&lt;=W$10),Mileage!$F217,"")</f>
        <v/>
      </c>
    </row>
    <row r="210" spans="1:23" ht="15.75" customHeight="1">
      <c r="A210" s="79"/>
      <c r="B210" s="21"/>
      <c r="C210" s="21"/>
      <c r="D210" s="21"/>
      <c r="E210" s="21"/>
      <c r="F210" s="21"/>
      <c r="G210" s="21"/>
      <c r="H210" s="21"/>
      <c r="I210" s="21"/>
      <c r="J210" s="50" t="s">
        <v>239</v>
      </c>
      <c r="K210" s="51" t="str">
        <f>IF(AND(Mileage!$B218&gt;=K$9,Mileage!$B218&lt;=K$10),Mileage!$F218,"")</f>
        <v/>
      </c>
      <c r="L210" s="43" t="str">
        <f>IF(AND(Mileage!$B218&gt;=L$9,Mileage!$B218&lt;=L$10),Mileage!$F218,"")</f>
        <v/>
      </c>
      <c r="M210" s="43" t="str">
        <f>IF(AND(Mileage!$B218&gt;=M$9,Mileage!$B218&lt;=M$10),Mileage!$F218,"")</f>
        <v/>
      </c>
      <c r="N210" s="43" t="str">
        <f>IF(AND(Mileage!$B218&gt;=N$9,Mileage!$B218&lt;=N$10),Mileage!$F218,"")</f>
        <v/>
      </c>
      <c r="O210" s="43" t="str">
        <f>IF(AND(Mileage!$B218&gt;=O$9,Mileage!$B218&lt;=O$10),Mileage!$F218,"")</f>
        <v/>
      </c>
      <c r="P210" s="43" t="str">
        <f>IF(AND(Mileage!$B218&gt;=P$9,Mileage!$B218&lt;=P$10),Mileage!$F218,"")</f>
        <v/>
      </c>
      <c r="Q210" s="43" t="str">
        <f>IF(AND(Mileage!$B218&gt;=Q$9,Mileage!$B218&lt;=Q$10),Mileage!$F218,"")</f>
        <v/>
      </c>
      <c r="R210" s="43" t="str">
        <f>IF(AND(Mileage!$B218&gt;=R$9,Mileage!$B218&lt;=R$10),Mileage!$F218,"")</f>
        <v/>
      </c>
      <c r="S210" s="43" t="str">
        <f>IF(AND(Mileage!$B218&gt;=S$9,Mileage!$B218&lt;=S$10),Mileage!$F218,"")</f>
        <v/>
      </c>
      <c r="T210" s="43" t="str">
        <f>IF(AND(Mileage!$B218&gt;=T$9,Mileage!$B218&lt;=T$10),Mileage!$F218,"")</f>
        <v/>
      </c>
      <c r="U210" s="43" t="str">
        <f>IF(AND(Mileage!$B218&gt;=U$9,Mileage!$B218&lt;=U$10),Mileage!$F218,"")</f>
        <v/>
      </c>
      <c r="V210" s="43" t="str">
        <f>IF(AND(Mileage!$B218&gt;=V$9,Mileage!$B218&lt;=V$10),Mileage!$F218,"")</f>
        <v/>
      </c>
      <c r="W210" s="48" t="str">
        <f>IF(AND(Mileage!$B218&gt;=W$9,Mileage!$B218&lt;=W$10),Mileage!$F218,"")</f>
        <v/>
      </c>
    </row>
    <row r="211" spans="1:23" ht="15.75" customHeight="1">
      <c r="A211" s="79"/>
      <c r="B211" s="21"/>
      <c r="C211" s="21"/>
      <c r="D211" s="21"/>
      <c r="E211" s="21"/>
      <c r="F211" s="21"/>
      <c r="G211" s="21"/>
      <c r="H211" s="21"/>
      <c r="I211" s="21"/>
      <c r="J211" s="50" t="s">
        <v>240</v>
      </c>
      <c r="K211" s="51" t="str">
        <f>IF(AND(Mileage!$B219&gt;=K$9,Mileage!$B219&lt;=K$10),Mileage!$F219,"")</f>
        <v/>
      </c>
      <c r="L211" s="43" t="str">
        <f>IF(AND(Mileage!$B219&gt;=L$9,Mileage!$B219&lt;=L$10),Mileage!$F219,"")</f>
        <v/>
      </c>
      <c r="M211" s="43" t="str">
        <f>IF(AND(Mileage!$B219&gt;=M$9,Mileage!$B219&lt;=M$10),Mileage!$F219,"")</f>
        <v/>
      </c>
      <c r="N211" s="43" t="str">
        <f>IF(AND(Mileage!$B219&gt;=N$9,Mileage!$B219&lt;=N$10),Mileage!$F219,"")</f>
        <v/>
      </c>
      <c r="O211" s="43" t="str">
        <f>IF(AND(Mileage!$B219&gt;=O$9,Mileage!$B219&lt;=O$10),Mileage!$F219,"")</f>
        <v/>
      </c>
      <c r="P211" s="43" t="str">
        <f>IF(AND(Mileage!$B219&gt;=P$9,Mileage!$B219&lt;=P$10),Mileage!$F219,"")</f>
        <v/>
      </c>
      <c r="Q211" s="43" t="str">
        <f>IF(AND(Mileage!$B219&gt;=Q$9,Mileage!$B219&lt;=Q$10),Mileage!$F219,"")</f>
        <v/>
      </c>
      <c r="R211" s="43" t="str">
        <f>IF(AND(Mileage!$B219&gt;=R$9,Mileage!$B219&lt;=R$10),Mileage!$F219,"")</f>
        <v/>
      </c>
      <c r="S211" s="43" t="str">
        <f>IF(AND(Mileage!$B219&gt;=S$9,Mileage!$B219&lt;=S$10),Mileage!$F219,"")</f>
        <v/>
      </c>
      <c r="T211" s="43" t="str">
        <f>IF(AND(Mileage!$B219&gt;=T$9,Mileage!$B219&lt;=T$10),Mileage!$F219,"")</f>
        <v/>
      </c>
      <c r="U211" s="43" t="str">
        <f>IF(AND(Mileage!$B219&gt;=U$9,Mileage!$B219&lt;=U$10),Mileage!$F219,"")</f>
        <v/>
      </c>
      <c r="V211" s="43" t="str">
        <f>IF(AND(Mileage!$B219&gt;=V$9,Mileage!$B219&lt;=V$10),Mileage!$F219,"")</f>
        <v/>
      </c>
      <c r="W211" s="48" t="str">
        <f>IF(AND(Mileage!$B219&gt;=W$9,Mileage!$B219&lt;=W$10),Mileage!$F219,"")</f>
        <v/>
      </c>
    </row>
    <row r="212" spans="1:23" ht="15.75" customHeight="1">
      <c r="A212" s="79"/>
      <c r="B212" s="21"/>
      <c r="C212" s="21"/>
      <c r="D212" s="21"/>
      <c r="E212" s="21"/>
      <c r="F212" s="21"/>
      <c r="G212" s="21"/>
      <c r="H212" s="21"/>
      <c r="I212" s="21"/>
      <c r="J212" s="50" t="s">
        <v>241</v>
      </c>
      <c r="K212" s="70" t="str">
        <f>IF(AND(Mileage!$B220&gt;=K$9,Mileage!$B220&lt;=K$10),Mileage!$F220,"")</f>
        <v/>
      </c>
      <c r="L212" s="43" t="str">
        <f>IF(AND(Mileage!$B220&gt;=L$9,Mileage!$B220&lt;=L$10),Mileage!$F220,"")</f>
        <v/>
      </c>
      <c r="M212" s="43" t="str">
        <f>IF(AND(Mileage!$B220&gt;=M$9,Mileage!$B220&lt;=M$10),Mileage!$F220,"")</f>
        <v/>
      </c>
      <c r="N212" s="43" t="str">
        <f>IF(AND(Mileage!$B220&gt;=N$9,Mileage!$B220&lt;=N$10),Mileage!$F220,"")</f>
        <v/>
      </c>
      <c r="O212" s="43" t="str">
        <f>IF(AND(Mileage!$B220&gt;=O$9,Mileage!$B220&lt;=O$10),Mileage!$F220,"")</f>
        <v/>
      </c>
      <c r="P212" s="43" t="str">
        <f>IF(AND(Mileage!$B220&gt;=P$9,Mileage!$B220&lt;=P$10),Mileage!$F220,"")</f>
        <v/>
      </c>
      <c r="Q212" s="43" t="str">
        <f>IF(AND(Mileage!$B220&gt;=Q$9,Mileage!$B220&lt;=Q$10),Mileage!$F220,"")</f>
        <v/>
      </c>
      <c r="R212" s="43" t="str">
        <f>IF(AND(Mileage!$B220&gt;=R$9,Mileage!$B220&lt;=R$10),Mileage!$F220,"")</f>
        <v/>
      </c>
      <c r="S212" s="43" t="str">
        <f>IF(AND(Mileage!$B220&gt;=S$9,Mileage!$B220&lt;=S$10),Mileage!$F220,"")</f>
        <v/>
      </c>
      <c r="T212" s="43" t="str">
        <f>IF(AND(Mileage!$B220&gt;=T$9,Mileage!$B220&lt;=T$10),Mileage!$F220,"")</f>
        <v/>
      </c>
      <c r="U212" s="43" t="str">
        <f>IF(AND(Mileage!$B220&gt;=U$9,Mileage!$B220&lt;=U$10),Mileage!$F220,"")</f>
        <v/>
      </c>
      <c r="V212" s="43" t="str">
        <f>IF(AND(Mileage!$B220&gt;=V$9,Mileage!$B220&lt;=V$10),Mileage!$F220,"")</f>
        <v/>
      </c>
      <c r="W212" s="48" t="str">
        <f>IF(AND(Mileage!$B220&gt;=W$9,Mileage!$B220&lt;=W$10),Mileage!$F220,"")</f>
        <v/>
      </c>
    </row>
    <row r="213" spans="1:23" ht="15.75" customHeight="1">
      <c r="A213" s="79"/>
      <c r="B213" s="21"/>
      <c r="C213" s="21"/>
      <c r="D213" s="21"/>
      <c r="E213" s="21"/>
      <c r="F213" s="21"/>
      <c r="G213" s="21"/>
      <c r="H213" s="21"/>
      <c r="I213" s="21"/>
      <c r="J213" s="50" t="s">
        <v>242</v>
      </c>
      <c r="K213" s="70" t="str">
        <f>IF(AND(Mileage!$B221&gt;=K$9,Mileage!$B221&lt;=K$10),Mileage!$F221,"")</f>
        <v/>
      </c>
      <c r="L213" s="43" t="str">
        <f>IF(AND(Mileage!$B221&gt;=L$9,Mileage!$B221&lt;=L$10),Mileage!$F221,"")</f>
        <v/>
      </c>
      <c r="M213" s="43" t="str">
        <f>IF(AND(Mileage!$B221&gt;=M$9,Mileage!$B221&lt;=M$10),Mileage!$F221,"")</f>
        <v/>
      </c>
      <c r="N213" s="43" t="str">
        <f>IF(AND(Mileage!$B221&gt;=N$9,Mileage!$B221&lt;=N$10),Mileage!$F221,"")</f>
        <v/>
      </c>
      <c r="O213" s="43" t="str">
        <f>IF(AND(Mileage!$B221&gt;=O$9,Mileage!$B221&lt;=O$10),Mileage!$F221,"")</f>
        <v/>
      </c>
      <c r="P213" s="43" t="str">
        <f>IF(AND(Mileage!$B221&gt;=P$9,Mileage!$B221&lt;=P$10),Mileage!$F221,"")</f>
        <v/>
      </c>
      <c r="Q213" s="43" t="str">
        <f>IF(AND(Mileage!$B221&gt;=Q$9,Mileage!$B221&lt;=Q$10),Mileage!$F221,"")</f>
        <v/>
      </c>
      <c r="R213" s="43" t="str">
        <f>IF(AND(Mileage!$B221&gt;=R$9,Mileage!$B221&lt;=R$10),Mileage!$F221,"")</f>
        <v/>
      </c>
      <c r="S213" s="43" t="str">
        <f>IF(AND(Mileage!$B221&gt;=S$9,Mileage!$B221&lt;=S$10),Mileage!$F221,"")</f>
        <v/>
      </c>
      <c r="T213" s="43" t="str">
        <f>IF(AND(Mileage!$B221&gt;=T$9,Mileage!$B221&lt;=T$10),Mileage!$F221,"")</f>
        <v/>
      </c>
      <c r="U213" s="43" t="str">
        <f>IF(AND(Mileage!$B221&gt;=U$9,Mileage!$B221&lt;=U$10),Mileage!$F221,"")</f>
        <v/>
      </c>
      <c r="V213" s="43" t="str">
        <f>IF(AND(Mileage!$B221&gt;=V$9,Mileage!$B221&lt;=V$10),Mileage!$F221,"")</f>
        <v/>
      </c>
      <c r="W213" s="48" t="str">
        <f>IF(AND(Mileage!$B221&gt;=W$9,Mileage!$B221&lt;=W$10),Mileage!$F221,"")</f>
        <v/>
      </c>
    </row>
    <row r="214" spans="1:23" ht="15.75" customHeight="1">
      <c r="A214" s="79"/>
      <c r="B214" s="21"/>
      <c r="C214" s="21"/>
      <c r="D214" s="21"/>
      <c r="E214" s="21"/>
      <c r="F214" s="21"/>
      <c r="G214" s="21"/>
      <c r="H214" s="21"/>
      <c r="I214" s="21"/>
      <c r="J214" s="50" t="s">
        <v>243</v>
      </c>
      <c r="K214" s="70" t="str">
        <f>IF(AND(Mileage!$B222&gt;=K$9,Mileage!$B222&lt;=K$10),Mileage!$F222,"")</f>
        <v/>
      </c>
      <c r="L214" s="43" t="str">
        <f>IF(AND(Mileage!$B222&gt;=L$9,Mileage!$B222&lt;=L$10),Mileage!$F222,"")</f>
        <v/>
      </c>
      <c r="M214" s="43" t="str">
        <f>IF(AND(Mileage!$B222&gt;=M$9,Mileage!$B222&lt;=M$10),Mileage!$F222,"")</f>
        <v/>
      </c>
      <c r="N214" s="43" t="str">
        <f>IF(AND(Mileage!$B222&gt;=N$9,Mileage!$B222&lt;=N$10),Mileage!$F222,"")</f>
        <v/>
      </c>
      <c r="O214" s="43" t="str">
        <f>IF(AND(Mileage!$B222&gt;=O$9,Mileage!$B222&lt;=O$10),Mileage!$F222,"")</f>
        <v/>
      </c>
      <c r="P214" s="43" t="str">
        <f>IF(AND(Mileage!$B222&gt;=P$9,Mileage!$B222&lt;=P$10),Mileage!$F222,"")</f>
        <v/>
      </c>
      <c r="Q214" s="43" t="str">
        <f>IF(AND(Mileage!$B222&gt;=Q$9,Mileage!$B222&lt;=Q$10),Mileage!$F222,"")</f>
        <v/>
      </c>
      <c r="R214" s="43" t="str">
        <f>IF(AND(Mileage!$B222&gt;=R$9,Mileage!$B222&lt;=R$10),Mileage!$F222,"")</f>
        <v/>
      </c>
      <c r="S214" s="43" t="str">
        <f>IF(AND(Mileage!$B222&gt;=S$9,Mileage!$B222&lt;=S$10),Mileage!$F222,"")</f>
        <v/>
      </c>
      <c r="T214" s="43" t="str">
        <f>IF(AND(Mileage!$B222&gt;=T$9,Mileage!$B222&lt;=T$10),Mileage!$F222,"")</f>
        <v/>
      </c>
      <c r="U214" s="43" t="str">
        <f>IF(AND(Mileage!$B222&gt;=U$9,Mileage!$B222&lt;=U$10),Mileage!$F222,"")</f>
        <v/>
      </c>
      <c r="V214" s="43" t="str">
        <f>IF(AND(Mileage!$B222&gt;=V$9,Mileage!$B222&lt;=V$10),Mileage!$F222,"")</f>
        <v/>
      </c>
      <c r="W214" s="48" t="str">
        <f>IF(AND(Mileage!$B222&gt;=W$9,Mileage!$B222&lt;=W$10),Mileage!$F222,"")</f>
        <v/>
      </c>
    </row>
    <row r="215" spans="1:23" ht="15.75" customHeight="1">
      <c r="A215" s="79"/>
      <c r="B215" s="21"/>
      <c r="C215" s="21"/>
      <c r="D215" s="21"/>
      <c r="E215" s="21"/>
      <c r="F215" s="21"/>
      <c r="G215" s="21"/>
      <c r="H215" s="21"/>
      <c r="I215" s="21"/>
      <c r="J215" s="50" t="s">
        <v>244</v>
      </c>
      <c r="K215" s="70" t="str">
        <f>IF(AND(Mileage!$B223&gt;=K$9,Mileage!$B223&lt;=K$10),Mileage!$F223,"")</f>
        <v/>
      </c>
      <c r="L215" s="43" t="str">
        <f>IF(AND(Mileage!$B223&gt;=L$9,Mileage!$B223&lt;=L$10),Mileage!$F223,"")</f>
        <v/>
      </c>
      <c r="M215" s="43" t="str">
        <f>IF(AND(Mileage!$B223&gt;=M$9,Mileage!$B223&lt;=M$10),Mileage!$F223,"")</f>
        <v/>
      </c>
      <c r="N215" s="43" t="str">
        <f>IF(AND(Mileage!$B223&gt;=N$9,Mileage!$B223&lt;=N$10),Mileage!$F223,"")</f>
        <v/>
      </c>
      <c r="O215" s="43" t="str">
        <f>IF(AND(Mileage!$B223&gt;=O$9,Mileage!$B223&lt;=O$10),Mileage!$F223,"")</f>
        <v/>
      </c>
      <c r="P215" s="43" t="str">
        <f>IF(AND(Mileage!$B223&gt;=P$9,Mileage!$B223&lt;=P$10),Mileage!$F223,"")</f>
        <v/>
      </c>
      <c r="Q215" s="43" t="str">
        <f>IF(AND(Mileage!$B223&gt;=Q$9,Mileage!$B223&lt;=Q$10),Mileage!$F223,"")</f>
        <v/>
      </c>
      <c r="R215" s="43" t="str">
        <f>IF(AND(Mileage!$B223&gt;=R$9,Mileage!$B223&lt;=R$10),Mileage!$F223,"")</f>
        <v/>
      </c>
      <c r="S215" s="43" t="str">
        <f>IF(AND(Mileage!$B223&gt;=S$9,Mileage!$B223&lt;=S$10),Mileage!$F223,"")</f>
        <v/>
      </c>
      <c r="T215" s="43" t="str">
        <f>IF(AND(Mileage!$B223&gt;=T$9,Mileage!$B223&lt;=T$10),Mileage!$F223,"")</f>
        <v/>
      </c>
      <c r="U215" s="43" t="str">
        <f>IF(AND(Mileage!$B223&gt;=U$9,Mileage!$B223&lt;=U$10),Mileage!$F223,"")</f>
        <v/>
      </c>
      <c r="V215" s="43" t="str">
        <f>IF(AND(Mileage!$B223&gt;=V$9,Mileage!$B223&lt;=V$10),Mileage!$F223,"")</f>
        <v/>
      </c>
      <c r="W215" s="48" t="str">
        <f>IF(AND(Mileage!$B223&gt;=W$9,Mileage!$B223&lt;=W$10),Mileage!$F223,"")</f>
        <v/>
      </c>
    </row>
    <row r="216" spans="1:23" ht="15.75" customHeight="1">
      <c r="A216" s="79"/>
      <c r="B216" s="21"/>
      <c r="C216" s="21"/>
      <c r="D216" s="21"/>
      <c r="E216" s="21"/>
      <c r="F216" s="21"/>
      <c r="G216" s="21"/>
      <c r="H216" s="21"/>
      <c r="I216" s="21"/>
      <c r="J216" s="50" t="s">
        <v>245</v>
      </c>
      <c r="K216" s="70" t="str">
        <f>IF(AND(Mileage!$B224&gt;=K$9,Mileage!$B224&lt;=K$10),Mileage!$F224,"")</f>
        <v/>
      </c>
      <c r="L216" s="43" t="str">
        <f>IF(AND(Mileage!$B224&gt;=L$9,Mileage!$B224&lt;=L$10),Mileage!$F224,"")</f>
        <v/>
      </c>
      <c r="M216" s="43" t="str">
        <f>IF(AND(Mileage!$B224&gt;=M$9,Mileage!$B224&lt;=M$10),Mileage!$F224,"")</f>
        <v/>
      </c>
      <c r="N216" s="43" t="str">
        <f>IF(AND(Mileage!$B224&gt;=N$9,Mileage!$B224&lt;=N$10),Mileage!$F224,"")</f>
        <v/>
      </c>
      <c r="O216" s="43" t="str">
        <f>IF(AND(Mileage!$B224&gt;=O$9,Mileage!$B224&lt;=O$10),Mileage!$F224,"")</f>
        <v/>
      </c>
      <c r="P216" s="43" t="str">
        <f>IF(AND(Mileage!$B224&gt;=P$9,Mileage!$B224&lt;=P$10),Mileage!$F224,"")</f>
        <v/>
      </c>
      <c r="Q216" s="43" t="str">
        <f>IF(AND(Mileage!$B224&gt;=Q$9,Mileage!$B224&lt;=Q$10),Mileage!$F224,"")</f>
        <v/>
      </c>
      <c r="R216" s="43" t="str">
        <f>IF(AND(Mileage!$B224&gt;=R$9,Mileage!$B224&lt;=R$10),Mileage!$F224,"")</f>
        <v/>
      </c>
      <c r="S216" s="43" t="str">
        <f>IF(AND(Mileage!$B224&gt;=S$9,Mileage!$B224&lt;=S$10),Mileage!$F224,"")</f>
        <v/>
      </c>
      <c r="T216" s="43" t="str">
        <f>IF(AND(Mileage!$B224&gt;=T$9,Mileage!$B224&lt;=T$10),Mileage!$F224,"")</f>
        <v/>
      </c>
      <c r="U216" s="43" t="str">
        <f>IF(AND(Mileage!$B224&gt;=U$9,Mileage!$B224&lt;=U$10),Mileage!$F224,"")</f>
        <v/>
      </c>
      <c r="V216" s="43" t="str">
        <f>IF(AND(Mileage!$B224&gt;=V$9,Mileage!$B224&lt;=V$10),Mileage!$F224,"")</f>
        <v/>
      </c>
      <c r="W216" s="48" t="str">
        <f>IF(AND(Mileage!$B224&gt;=W$9,Mileage!$B224&lt;=W$10),Mileage!$F224,"")</f>
        <v/>
      </c>
    </row>
    <row r="217" spans="1:23" ht="15.75" customHeight="1">
      <c r="A217" s="79"/>
      <c r="B217" s="21"/>
      <c r="C217" s="21"/>
      <c r="D217" s="21"/>
      <c r="E217" s="21"/>
      <c r="F217" s="21"/>
      <c r="G217" s="21"/>
      <c r="H217" s="21"/>
      <c r="I217" s="21"/>
      <c r="J217" s="50" t="s">
        <v>246</v>
      </c>
      <c r="K217" s="70" t="str">
        <f>IF(AND(Mileage!$B225&gt;=K$9,Mileage!$B225&lt;=K$10),Mileage!$F225,"")</f>
        <v/>
      </c>
      <c r="L217" s="43" t="str">
        <f>IF(AND(Mileage!$B225&gt;=L$9,Mileage!$B225&lt;=L$10),Mileage!$F225,"")</f>
        <v/>
      </c>
      <c r="M217" s="43" t="str">
        <f>IF(AND(Mileage!$B225&gt;=M$9,Mileage!$B225&lt;=M$10),Mileage!$F225,"")</f>
        <v/>
      </c>
      <c r="N217" s="43" t="str">
        <f>IF(AND(Mileage!$B225&gt;=N$9,Mileage!$B225&lt;=N$10),Mileage!$F225,"")</f>
        <v/>
      </c>
      <c r="O217" s="43" t="str">
        <f>IF(AND(Mileage!$B225&gt;=O$9,Mileage!$B225&lt;=O$10),Mileage!$F225,"")</f>
        <v/>
      </c>
      <c r="P217" s="43" t="str">
        <f>IF(AND(Mileage!$B225&gt;=P$9,Mileage!$B225&lt;=P$10),Mileage!$F225,"")</f>
        <v/>
      </c>
      <c r="Q217" s="43" t="str">
        <f>IF(AND(Mileage!$B225&gt;=Q$9,Mileage!$B225&lt;=Q$10),Mileage!$F225,"")</f>
        <v/>
      </c>
      <c r="R217" s="43" t="str">
        <f>IF(AND(Mileage!$B225&gt;=R$9,Mileage!$B225&lt;=R$10),Mileage!$F225,"")</f>
        <v/>
      </c>
      <c r="S217" s="43" t="str">
        <f>IF(AND(Mileage!$B225&gt;=S$9,Mileage!$B225&lt;=S$10),Mileage!$F225,"")</f>
        <v/>
      </c>
      <c r="T217" s="43" t="str">
        <f>IF(AND(Mileage!$B225&gt;=T$9,Mileage!$B225&lt;=T$10),Mileage!$F225,"")</f>
        <v/>
      </c>
      <c r="U217" s="43" t="str">
        <f>IF(AND(Mileage!$B225&gt;=U$9,Mileage!$B225&lt;=U$10),Mileage!$F225,"")</f>
        <v/>
      </c>
      <c r="V217" s="43" t="str">
        <f>IF(AND(Mileage!$B225&gt;=V$9,Mileage!$B225&lt;=V$10),Mileage!$F225,"")</f>
        <v/>
      </c>
      <c r="W217" s="48" t="str">
        <f>IF(AND(Mileage!$B225&gt;=W$9,Mileage!$B225&lt;=W$10),Mileage!$F225,"")</f>
        <v/>
      </c>
    </row>
    <row r="218" spans="1:23" ht="15.75" customHeight="1">
      <c r="A218" s="79"/>
      <c r="B218" s="21"/>
      <c r="C218" s="21"/>
      <c r="D218" s="21"/>
      <c r="E218" s="21"/>
      <c r="F218" s="21"/>
      <c r="G218" s="21"/>
      <c r="H218" s="21"/>
      <c r="I218" s="21"/>
      <c r="J218" s="50" t="s">
        <v>247</v>
      </c>
      <c r="K218" s="70" t="str">
        <f>IF(AND(Mileage!$B226&gt;=K$9,Mileage!$B226&lt;=K$10),Mileage!$F226,"")</f>
        <v/>
      </c>
      <c r="L218" s="43" t="str">
        <f>IF(AND(Mileage!$B226&gt;=L$9,Mileage!$B226&lt;=L$10),Mileage!$F226,"")</f>
        <v/>
      </c>
      <c r="M218" s="43" t="str">
        <f>IF(AND(Mileage!$B226&gt;=M$9,Mileage!$B226&lt;=M$10),Mileage!$F226,"")</f>
        <v/>
      </c>
      <c r="N218" s="43" t="str">
        <f>IF(AND(Mileage!$B226&gt;=N$9,Mileage!$B226&lt;=N$10),Mileage!$F226,"")</f>
        <v/>
      </c>
      <c r="O218" s="43" t="str">
        <f>IF(AND(Mileage!$B226&gt;=O$9,Mileage!$B226&lt;=O$10),Mileage!$F226,"")</f>
        <v/>
      </c>
      <c r="P218" s="43" t="str">
        <f>IF(AND(Mileage!$B226&gt;=P$9,Mileage!$B226&lt;=P$10),Mileage!$F226,"")</f>
        <v/>
      </c>
      <c r="Q218" s="43" t="str">
        <f>IF(AND(Mileage!$B226&gt;=Q$9,Mileage!$B226&lt;=Q$10),Mileage!$F226,"")</f>
        <v/>
      </c>
      <c r="R218" s="43" t="str">
        <f>IF(AND(Mileage!$B226&gt;=R$9,Mileage!$B226&lt;=R$10),Mileage!$F226,"")</f>
        <v/>
      </c>
      <c r="S218" s="43" t="str">
        <f>IF(AND(Mileage!$B226&gt;=S$9,Mileage!$B226&lt;=S$10),Mileage!$F226,"")</f>
        <v/>
      </c>
      <c r="T218" s="43" t="str">
        <f>IF(AND(Mileage!$B226&gt;=T$9,Mileage!$B226&lt;=T$10),Mileage!$F226,"")</f>
        <v/>
      </c>
      <c r="U218" s="43" t="str">
        <f>IF(AND(Mileage!$B226&gt;=U$9,Mileage!$B226&lt;=U$10),Mileage!$F226,"")</f>
        <v/>
      </c>
      <c r="V218" s="43" t="str">
        <f>IF(AND(Mileage!$B226&gt;=V$9,Mileage!$B226&lt;=V$10),Mileage!$F226,"")</f>
        <v/>
      </c>
      <c r="W218" s="48" t="str">
        <f>IF(AND(Mileage!$B226&gt;=W$9,Mileage!$B226&lt;=W$10),Mileage!$F226,"")</f>
        <v/>
      </c>
    </row>
    <row r="219" spans="1:23" ht="15.75" customHeight="1">
      <c r="A219" s="79"/>
      <c r="B219" s="21"/>
      <c r="C219" s="21"/>
      <c r="D219" s="21"/>
      <c r="E219" s="21"/>
      <c r="F219" s="21"/>
      <c r="G219" s="21"/>
      <c r="H219" s="21"/>
      <c r="I219" s="21"/>
      <c r="J219" s="50" t="s">
        <v>248</v>
      </c>
      <c r="K219" s="70" t="str">
        <f>IF(AND(Mileage!$B227&gt;=K$9,Mileage!$B227&lt;=K$10),Mileage!$F227,"")</f>
        <v/>
      </c>
      <c r="L219" s="43" t="str">
        <f>IF(AND(Mileage!$B227&gt;=L$9,Mileage!$B227&lt;=L$10),Mileage!$F227,"")</f>
        <v/>
      </c>
      <c r="M219" s="43" t="str">
        <f>IF(AND(Mileage!$B227&gt;=M$9,Mileage!$B227&lt;=M$10),Mileage!$F227,"")</f>
        <v/>
      </c>
      <c r="N219" s="43" t="str">
        <f>IF(AND(Mileage!$B227&gt;=N$9,Mileage!$B227&lt;=N$10),Mileage!$F227,"")</f>
        <v/>
      </c>
      <c r="O219" s="43" t="str">
        <f>IF(AND(Mileage!$B227&gt;=O$9,Mileage!$B227&lt;=O$10),Mileage!$F227,"")</f>
        <v/>
      </c>
      <c r="P219" s="43" t="str">
        <f>IF(AND(Mileage!$B227&gt;=P$9,Mileage!$B227&lt;=P$10),Mileage!$F227,"")</f>
        <v/>
      </c>
      <c r="Q219" s="43" t="str">
        <f>IF(AND(Mileage!$B227&gt;=Q$9,Mileage!$B227&lt;=Q$10),Mileage!$F227,"")</f>
        <v/>
      </c>
      <c r="R219" s="43" t="str">
        <f>IF(AND(Mileage!$B227&gt;=R$9,Mileage!$B227&lt;=R$10),Mileage!$F227,"")</f>
        <v/>
      </c>
      <c r="S219" s="43" t="str">
        <f>IF(AND(Mileage!$B227&gt;=S$9,Mileage!$B227&lt;=S$10),Mileage!$F227,"")</f>
        <v/>
      </c>
      <c r="T219" s="43" t="str">
        <f>IF(AND(Mileage!$B227&gt;=T$9,Mileage!$B227&lt;=T$10),Mileage!$F227,"")</f>
        <v/>
      </c>
      <c r="U219" s="43" t="str">
        <f>IF(AND(Mileage!$B227&gt;=U$9,Mileage!$B227&lt;=U$10),Mileage!$F227,"")</f>
        <v/>
      </c>
      <c r="V219" s="43" t="str">
        <f>IF(AND(Mileage!$B227&gt;=V$9,Mileage!$B227&lt;=V$10),Mileage!$F227,"")</f>
        <v/>
      </c>
      <c r="W219" s="48" t="str">
        <f>IF(AND(Mileage!$B227&gt;=W$9,Mileage!$B227&lt;=W$10),Mileage!$F227,"")</f>
        <v/>
      </c>
    </row>
    <row r="220" spans="1:23" ht="15.75" customHeight="1">
      <c r="A220" s="79"/>
      <c r="B220" s="21"/>
      <c r="C220" s="21"/>
      <c r="D220" s="21"/>
      <c r="E220" s="21"/>
      <c r="F220" s="21"/>
      <c r="G220" s="21"/>
      <c r="H220" s="21"/>
      <c r="I220" s="21"/>
      <c r="J220" s="50" t="s">
        <v>249</v>
      </c>
      <c r="K220" s="70" t="str">
        <f>IF(AND(Mileage!$B228&gt;=K$9,Mileage!$B228&lt;=K$10),Mileage!$F228,"")</f>
        <v/>
      </c>
      <c r="L220" s="43" t="str">
        <f>IF(AND(Mileage!$B228&gt;=L$9,Mileage!$B228&lt;=L$10),Mileage!$F228,"")</f>
        <v/>
      </c>
      <c r="M220" s="43" t="str">
        <f>IF(AND(Mileage!$B228&gt;=M$9,Mileage!$B228&lt;=M$10),Mileage!$F228,"")</f>
        <v/>
      </c>
      <c r="N220" s="43" t="str">
        <f>IF(AND(Mileage!$B228&gt;=N$9,Mileage!$B228&lt;=N$10),Mileage!$F228,"")</f>
        <v/>
      </c>
      <c r="O220" s="43" t="str">
        <f>IF(AND(Mileage!$B228&gt;=O$9,Mileage!$B228&lt;=O$10),Mileage!$F228,"")</f>
        <v/>
      </c>
      <c r="P220" s="43" t="str">
        <f>IF(AND(Mileage!$B228&gt;=P$9,Mileage!$B228&lt;=P$10),Mileage!$F228,"")</f>
        <v/>
      </c>
      <c r="Q220" s="43" t="str">
        <f>IF(AND(Mileage!$B228&gt;=Q$9,Mileage!$B228&lt;=Q$10),Mileage!$F228,"")</f>
        <v/>
      </c>
      <c r="R220" s="43" t="str">
        <f>IF(AND(Mileage!$B228&gt;=R$9,Mileage!$B228&lt;=R$10),Mileage!$F228,"")</f>
        <v/>
      </c>
      <c r="S220" s="43" t="str">
        <f>IF(AND(Mileage!$B228&gt;=S$9,Mileage!$B228&lt;=S$10),Mileage!$F228,"")</f>
        <v/>
      </c>
      <c r="T220" s="43" t="str">
        <f>IF(AND(Mileage!$B228&gt;=T$9,Mileage!$B228&lt;=T$10),Mileage!$F228,"")</f>
        <v/>
      </c>
      <c r="U220" s="43" t="str">
        <f>IF(AND(Mileage!$B228&gt;=U$9,Mileage!$B228&lt;=U$10),Mileage!$F228,"")</f>
        <v/>
      </c>
      <c r="V220" s="43" t="str">
        <f>IF(AND(Mileage!$B228&gt;=V$9,Mileage!$B228&lt;=V$10),Mileage!$F228,"")</f>
        <v/>
      </c>
      <c r="W220" s="48" t="str">
        <f>IF(AND(Mileage!$B228&gt;=W$9,Mileage!$B228&lt;=W$10),Mileage!$F228,"")</f>
        <v/>
      </c>
    </row>
    <row r="221" spans="1:23" ht="15.75" customHeight="1">
      <c r="A221" s="79"/>
      <c r="B221" s="21"/>
      <c r="C221" s="21"/>
      <c r="D221" s="21"/>
      <c r="E221" s="21"/>
      <c r="F221" s="21"/>
      <c r="G221" s="21"/>
      <c r="H221" s="21"/>
      <c r="I221" s="21"/>
      <c r="J221" s="50" t="s">
        <v>250</v>
      </c>
      <c r="K221" s="70" t="str">
        <f>IF(AND(Mileage!$B229&gt;=K$9,Mileage!$B229&lt;=K$10),Mileage!$F229,"")</f>
        <v/>
      </c>
      <c r="L221" s="43" t="str">
        <f>IF(AND(Mileage!$B229&gt;=L$9,Mileage!$B229&lt;=L$10),Mileage!$F229,"")</f>
        <v/>
      </c>
      <c r="M221" s="43" t="str">
        <f>IF(AND(Mileage!$B229&gt;=M$9,Mileage!$B229&lt;=M$10),Mileage!$F229,"")</f>
        <v/>
      </c>
      <c r="N221" s="43" t="str">
        <f>IF(AND(Mileage!$B229&gt;=N$9,Mileage!$B229&lt;=N$10),Mileage!$F229,"")</f>
        <v/>
      </c>
      <c r="O221" s="43" t="str">
        <f>IF(AND(Mileage!$B229&gt;=O$9,Mileage!$B229&lt;=O$10),Mileage!$F229,"")</f>
        <v/>
      </c>
      <c r="P221" s="43" t="str">
        <f>IF(AND(Mileage!$B229&gt;=P$9,Mileage!$B229&lt;=P$10),Mileage!$F229,"")</f>
        <v/>
      </c>
      <c r="Q221" s="43" t="str">
        <f>IF(AND(Mileage!$B229&gt;=Q$9,Mileage!$B229&lt;=Q$10),Mileage!$F229,"")</f>
        <v/>
      </c>
      <c r="R221" s="43" t="str">
        <f>IF(AND(Mileage!$B229&gt;=R$9,Mileage!$B229&lt;=R$10),Mileage!$F229,"")</f>
        <v/>
      </c>
      <c r="S221" s="43" t="str">
        <f>IF(AND(Mileage!$B229&gt;=S$9,Mileage!$B229&lt;=S$10),Mileage!$F229,"")</f>
        <v/>
      </c>
      <c r="T221" s="43" t="str">
        <f>IF(AND(Mileage!$B229&gt;=T$9,Mileage!$B229&lt;=T$10),Mileage!$F229,"")</f>
        <v/>
      </c>
      <c r="U221" s="43" t="str">
        <f>IF(AND(Mileage!$B229&gt;=U$9,Mileage!$B229&lt;=U$10),Mileage!$F229,"")</f>
        <v/>
      </c>
      <c r="V221" s="43" t="str">
        <f>IF(AND(Mileage!$B229&gt;=V$9,Mileage!$B229&lt;=V$10),Mileage!$F229,"")</f>
        <v/>
      </c>
      <c r="W221" s="48" t="str">
        <f>IF(AND(Mileage!$B229&gt;=W$9,Mileage!$B229&lt;=W$10),Mileage!$F229,"")</f>
        <v/>
      </c>
    </row>
    <row r="222" spans="1:23" ht="15.75" customHeight="1">
      <c r="A222" s="79"/>
      <c r="B222" s="21"/>
      <c r="C222" s="21"/>
      <c r="D222" s="21"/>
      <c r="E222" s="21"/>
      <c r="F222" s="21"/>
      <c r="G222" s="21"/>
      <c r="H222" s="21"/>
      <c r="I222" s="21"/>
      <c r="J222" s="50" t="s">
        <v>251</v>
      </c>
      <c r="K222" s="70" t="str">
        <f>IF(AND(Mileage!$B230&gt;=K$9,Mileage!$B230&lt;=K$10),Mileage!$F230,"")</f>
        <v/>
      </c>
      <c r="L222" s="43" t="str">
        <f>IF(AND(Mileage!$B230&gt;=L$9,Mileage!$B230&lt;=L$10),Mileage!$F230,"")</f>
        <v/>
      </c>
      <c r="M222" s="43" t="str">
        <f>IF(AND(Mileage!$B230&gt;=M$9,Mileage!$B230&lt;=M$10),Mileage!$F230,"")</f>
        <v/>
      </c>
      <c r="N222" s="43" t="str">
        <f>IF(AND(Mileage!$B230&gt;=N$9,Mileage!$B230&lt;=N$10),Mileage!$F230,"")</f>
        <v/>
      </c>
      <c r="O222" s="43" t="str">
        <f>IF(AND(Mileage!$B230&gt;=O$9,Mileage!$B230&lt;=O$10),Mileage!$F230,"")</f>
        <v/>
      </c>
      <c r="P222" s="43" t="str">
        <f>IF(AND(Mileage!$B230&gt;=P$9,Mileage!$B230&lt;=P$10),Mileage!$F230,"")</f>
        <v/>
      </c>
      <c r="Q222" s="43" t="str">
        <f>IF(AND(Mileage!$B230&gt;=Q$9,Mileage!$B230&lt;=Q$10),Mileage!$F230,"")</f>
        <v/>
      </c>
      <c r="R222" s="43" t="str">
        <f>IF(AND(Mileage!$B230&gt;=R$9,Mileage!$B230&lt;=R$10),Mileage!$F230,"")</f>
        <v/>
      </c>
      <c r="S222" s="43" t="str">
        <f>IF(AND(Mileage!$B230&gt;=S$9,Mileage!$B230&lt;=S$10),Mileage!$F230,"")</f>
        <v/>
      </c>
      <c r="T222" s="43" t="str">
        <f>IF(AND(Mileage!$B230&gt;=T$9,Mileage!$B230&lt;=T$10),Mileage!$F230,"")</f>
        <v/>
      </c>
      <c r="U222" s="43" t="str">
        <f>IF(AND(Mileage!$B230&gt;=U$9,Mileage!$B230&lt;=U$10),Mileage!$F230,"")</f>
        <v/>
      </c>
      <c r="V222" s="43" t="str">
        <f>IF(AND(Mileage!$B230&gt;=V$9,Mileage!$B230&lt;=V$10),Mileage!$F230,"")</f>
        <v/>
      </c>
      <c r="W222" s="48" t="str">
        <f>IF(AND(Mileage!$B230&gt;=W$9,Mileage!$B230&lt;=W$10),Mileage!$F230,"")</f>
        <v/>
      </c>
    </row>
    <row r="223" spans="1:23" ht="15.75" customHeight="1">
      <c r="A223" s="79"/>
      <c r="B223" s="21"/>
      <c r="C223" s="21"/>
      <c r="D223" s="21"/>
      <c r="E223" s="21"/>
      <c r="F223" s="21"/>
      <c r="G223" s="21"/>
      <c r="H223" s="21"/>
      <c r="I223" s="21"/>
      <c r="J223" s="50" t="s">
        <v>252</v>
      </c>
      <c r="K223" s="70" t="str">
        <f>IF(AND(Mileage!$B231&gt;=K$9,Mileage!$B231&lt;=K$10),Mileage!$F231,"")</f>
        <v/>
      </c>
      <c r="L223" s="43" t="str">
        <f>IF(AND(Mileage!$B231&gt;=L$9,Mileage!$B231&lt;=L$10),Mileage!$F231,"")</f>
        <v/>
      </c>
      <c r="M223" s="43" t="str">
        <f>IF(AND(Mileage!$B231&gt;=M$9,Mileage!$B231&lt;=M$10),Mileage!$F231,"")</f>
        <v/>
      </c>
      <c r="N223" s="43" t="str">
        <f>IF(AND(Mileage!$B231&gt;=N$9,Mileage!$B231&lt;=N$10),Mileage!$F231,"")</f>
        <v/>
      </c>
      <c r="O223" s="43" t="str">
        <f>IF(AND(Mileage!$B231&gt;=O$9,Mileage!$B231&lt;=O$10),Mileage!$F231,"")</f>
        <v/>
      </c>
      <c r="P223" s="43" t="str">
        <f>IF(AND(Mileage!$B231&gt;=P$9,Mileage!$B231&lt;=P$10),Mileage!$F231,"")</f>
        <v/>
      </c>
      <c r="Q223" s="43" t="str">
        <f>IF(AND(Mileage!$B231&gt;=Q$9,Mileage!$B231&lt;=Q$10),Mileage!$F231,"")</f>
        <v/>
      </c>
      <c r="R223" s="43" t="str">
        <f>IF(AND(Mileage!$B231&gt;=R$9,Mileage!$B231&lt;=R$10),Mileage!$F231,"")</f>
        <v/>
      </c>
      <c r="S223" s="43" t="str">
        <f>IF(AND(Mileage!$B231&gt;=S$9,Mileage!$B231&lt;=S$10),Mileage!$F231,"")</f>
        <v/>
      </c>
      <c r="T223" s="43" t="str">
        <f>IF(AND(Mileage!$B231&gt;=T$9,Mileage!$B231&lt;=T$10),Mileage!$F231,"")</f>
        <v/>
      </c>
      <c r="U223" s="43" t="str">
        <f>IF(AND(Mileage!$B231&gt;=U$9,Mileage!$B231&lt;=U$10),Mileage!$F231,"")</f>
        <v/>
      </c>
      <c r="V223" s="43" t="str">
        <f>IF(AND(Mileage!$B231&gt;=V$9,Mileage!$B231&lt;=V$10),Mileage!$F231,"")</f>
        <v/>
      </c>
      <c r="W223" s="48" t="str">
        <f>IF(AND(Mileage!$B231&gt;=W$9,Mileage!$B231&lt;=W$10),Mileage!$F231,"")</f>
        <v/>
      </c>
    </row>
    <row r="224" spans="1:23" ht="15.75" customHeight="1">
      <c r="A224" s="79"/>
      <c r="B224" s="21"/>
      <c r="C224" s="21"/>
      <c r="D224" s="21"/>
      <c r="E224" s="21"/>
      <c r="F224" s="21"/>
      <c r="G224" s="21"/>
      <c r="H224" s="21"/>
      <c r="I224" s="21"/>
      <c r="J224" s="50" t="s">
        <v>253</v>
      </c>
      <c r="K224" s="70" t="str">
        <f>IF(AND(Mileage!$B232&gt;=K$9,Mileage!$B232&lt;=K$10),Mileage!$F232,"")</f>
        <v/>
      </c>
      <c r="L224" s="43" t="str">
        <f>IF(AND(Mileage!$B232&gt;=L$9,Mileage!$B232&lt;=L$10),Mileage!$F232,"")</f>
        <v/>
      </c>
      <c r="M224" s="43" t="str">
        <f>IF(AND(Mileage!$B232&gt;=M$9,Mileage!$B232&lt;=M$10),Mileage!$F232,"")</f>
        <v/>
      </c>
      <c r="N224" s="43" t="str">
        <f>IF(AND(Mileage!$B232&gt;=N$9,Mileage!$B232&lt;=N$10),Mileage!$F232,"")</f>
        <v/>
      </c>
      <c r="O224" s="43" t="str">
        <f>IF(AND(Mileage!$B232&gt;=O$9,Mileage!$B232&lt;=O$10),Mileage!$F232,"")</f>
        <v/>
      </c>
      <c r="P224" s="43" t="str">
        <f>IF(AND(Mileage!$B232&gt;=P$9,Mileage!$B232&lt;=P$10),Mileage!$F232,"")</f>
        <v/>
      </c>
      <c r="Q224" s="43" t="str">
        <f>IF(AND(Mileage!$B232&gt;=Q$9,Mileage!$B232&lt;=Q$10),Mileage!$F232,"")</f>
        <v/>
      </c>
      <c r="R224" s="43" t="str">
        <f>IF(AND(Mileage!$B232&gt;=R$9,Mileage!$B232&lt;=R$10),Mileage!$F232,"")</f>
        <v/>
      </c>
      <c r="S224" s="43" t="str">
        <f>IF(AND(Mileage!$B232&gt;=S$9,Mileage!$B232&lt;=S$10),Mileage!$F232,"")</f>
        <v/>
      </c>
      <c r="T224" s="43" t="str">
        <f>IF(AND(Mileage!$B232&gt;=T$9,Mileage!$B232&lt;=T$10),Mileage!$F232,"")</f>
        <v/>
      </c>
      <c r="U224" s="43" t="str">
        <f>IF(AND(Mileage!$B232&gt;=U$9,Mileage!$B232&lt;=U$10),Mileage!$F232,"")</f>
        <v/>
      </c>
      <c r="V224" s="43" t="str">
        <f>IF(AND(Mileage!$B232&gt;=V$9,Mileage!$B232&lt;=V$10),Mileage!$F232,"")</f>
        <v/>
      </c>
      <c r="W224" s="48" t="str">
        <f>IF(AND(Mileage!$B232&gt;=W$9,Mileage!$B232&lt;=W$10),Mileage!$F232,"")</f>
        <v/>
      </c>
    </row>
    <row r="225" spans="1:23" ht="15.75" customHeight="1">
      <c r="A225" s="79"/>
      <c r="B225" s="21"/>
      <c r="C225" s="21"/>
      <c r="D225" s="21"/>
      <c r="E225" s="21"/>
      <c r="F225" s="21"/>
      <c r="G225" s="21"/>
      <c r="H225" s="21"/>
      <c r="I225" s="21"/>
      <c r="J225" s="50" t="s">
        <v>254</v>
      </c>
      <c r="K225" s="70" t="str">
        <f>IF(AND(Mileage!$B233&gt;=K$9,Mileage!$B233&lt;=K$10),Mileage!$F233,"")</f>
        <v/>
      </c>
      <c r="L225" s="43" t="str">
        <f>IF(AND(Mileage!$B233&gt;=L$9,Mileage!$B233&lt;=L$10),Mileage!$F233,"")</f>
        <v/>
      </c>
      <c r="M225" s="43" t="str">
        <f>IF(AND(Mileage!$B233&gt;=M$9,Mileage!$B233&lt;=M$10),Mileage!$F233,"")</f>
        <v/>
      </c>
      <c r="N225" s="43" t="str">
        <f>IF(AND(Mileage!$B233&gt;=N$9,Mileage!$B233&lt;=N$10),Mileage!$F233,"")</f>
        <v/>
      </c>
      <c r="O225" s="43" t="str">
        <f>IF(AND(Mileage!$B233&gt;=O$9,Mileage!$B233&lt;=O$10),Mileage!$F233,"")</f>
        <v/>
      </c>
      <c r="P225" s="43" t="str">
        <f>IF(AND(Mileage!$B233&gt;=P$9,Mileage!$B233&lt;=P$10),Mileage!$F233,"")</f>
        <v/>
      </c>
      <c r="Q225" s="43" t="str">
        <f>IF(AND(Mileage!$B233&gt;=Q$9,Mileage!$B233&lt;=Q$10),Mileage!$F233,"")</f>
        <v/>
      </c>
      <c r="R225" s="43" t="str">
        <f>IF(AND(Mileage!$B233&gt;=R$9,Mileage!$B233&lt;=R$10),Mileage!$F233,"")</f>
        <v/>
      </c>
      <c r="S225" s="43" t="str">
        <f>IF(AND(Mileage!$B233&gt;=S$9,Mileage!$B233&lt;=S$10),Mileage!$F233,"")</f>
        <v/>
      </c>
      <c r="T225" s="43" t="str">
        <f>IF(AND(Mileage!$B233&gt;=T$9,Mileage!$B233&lt;=T$10),Mileage!$F233,"")</f>
        <v/>
      </c>
      <c r="U225" s="43" t="str">
        <f>IF(AND(Mileage!$B233&gt;=U$9,Mileage!$B233&lt;=U$10),Mileage!$F233,"")</f>
        <v/>
      </c>
      <c r="V225" s="43" t="str">
        <f>IF(AND(Mileage!$B233&gt;=V$9,Mileage!$B233&lt;=V$10),Mileage!$F233,"")</f>
        <v/>
      </c>
      <c r="W225" s="48" t="str">
        <f>IF(AND(Mileage!$B233&gt;=W$9,Mileage!$B233&lt;=W$10),Mileage!$F233,"")</f>
        <v/>
      </c>
    </row>
    <row r="226" spans="1:23" ht="15.75" customHeight="1">
      <c r="A226" s="79"/>
      <c r="B226" s="21"/>
      <c r="C226" s="21"/>
      <c r="D226" s="21"/>
      <c r="E226" s="21"/>
      <c r="F226" s="21"/>
      <c r="G226" s="21"/>
      <c r="H226" s="21"/>
      <c r="I226" s="21"/>
      <c r="J226" s="50" t="s">
        <v>255</v>
      </c>
      <c r="K226" s="70" t="str">
        <f>IF(AND(Mileage!$B234&gt;=K$9,Mileage!$B234&lt;=K$10),Mileage!$F234,"")</f>
        <v/>
      </c>
      <c r="L226" s="43" t="str">
        <f>IF(AND(Mileage!$B234&gt;=L$9,Mileage!$B234&lt;=L$10),Mileage!$F234,"")</f>
        <v/>
      </c>
      <c r="M226" s="43" t="str">
        <f>IF(AND(Mileage!$B234&gt;=M$9,Mileage!$B234&lt;=M$10),Mileage!$F234,"")</f>
        <v/>
      </c>
      <c r="N226" s="43" t="str">
        <f>IF(AND(Mileage!$B234&gt;=N$9,Mileage!$B234&lt;=N$10),Mileage!$F234,"")</f>
        <v/>
      </c>
      <c r="O226" s="43" t="str">
        <f>IF(AND(Mileage!$B234&gt;=O$9,Mileage!$B234&lt;=O$10),Mileage!$F234,"")</f>
        <v/>
      </c>
      <c r="P226" s="43" t="str">
        <f>IF(AND(Mileage!$B234&gt;=P$9,Mileage!$B234&lt;=P$10),Mileage!$F234,"")</f>
        <v/>
      </c>
      <c r="Q226" s="43" t="str">
        <f>IF(AND(Mileage!$B234&gt;=Q$9,Mileage!$B234&lt;=Q$10),Mileage!$F234,"")</f>
        <v/>
      </c>
      <c r="R226" s="43" t="str">
        <f>IF(AND(Mileage!$B234&gt;=R$9,Mileage!$B234&lt;=R$10),Mileage!$F234,"")</f>
        <v/>
      </c>
      <c r="S226" s="43" t="str">
        <f>IF(AND(Mileage!$B234&gt;=S$9,Mileage!$B234&lt;=S$10),Mileage!$F234,"")</f>
        <v/>
      </c>
      <c r="T226" s="43" t="str">
        <f>IF(AND(Mileage!$B234&gt;=T$9,Mileage!$B234&lt;=T$10),Mileage!$F234,"")</f>
        <v/>
      </c>
      <c r="U226" s="43" t="str">
        <f>IF(AND(Mileage!$B234&gt;=U$9,Mileage!$B234&lt;=U$10),Mileage!$F234,"")</f>
        <v/>
      </c>
      <c r="V226" s="43" t="str">
        <f>IF(AND(Mileage!$B234&gt;=V$9,Mileage!$B234&lt;=V$10),Mileage!$F234,"")</f>
        <v/>
      </c>
      <c r="W226" s="48" t="str">
        <f>IF(AND(Mileage!$B234&gt;=W$9,Mileage!$B234&lt;=W$10),Mileage!$F234,"")</f>
        <v/>
      </c>
    </row>
    <row r="227" spans="1:23" ht="15.75" customHeight="1">
      <c r="A227" s="79"/>
      <c r="B227" s="21"/>
      <c r="C227" s="21"/>
      <c r="D227" s="21"/>
      <c r="E227" s="21"/>
      <c r="F227" s="21"/>
      <c r="G227" s="21"/>
      <c r="H227" s="21"/>
      <c r="I227" s="21"/>
      <c r="J227" s="50" t="s">
        <v>256</v>
      </c>
      <c r="K227" s="70" t="str">
        <f>IF(AND(Mileage!$B235&gt;=K$9,Mileage!$B235&lt;=K$10),Mileage!$F235,"")</f>
        <v/>
      </c>
      <c r="L227" s="43" t="str">
        <f>IF(AND(Mileage!$B235&gt;=L$9,Mileage!$B235&lt;=L$10),Mileage!$F235,"")</f>
        <v/>
      </c>
      <c r="M227" s="43" t="str">
        <f>IF(AND(Mileage!$B235&gt;=M$9,Mileage!$B235&lt;=M$10),Mileage!$F235,"")</f>
        <v/>
      </c>
      <c r="N227" s="43" t="str">
        <f>IF(AND(Mileage!$B235&gt;=N$9,Mileage!$B235&lt;=N$10),Mileage!$F235,"")</f>
        <v/>
      </c>
      <c r="O227" s="43" t="str">
        <f>IF(AND(Mileage!$B235&gt;=O$9,Mileage!$B235&lt;=O$10),Mileage!$F235,"")</f>
        <v/>
      </c>
      <c r="P227" s="43" t="str">
        <f>IF(AND(Mileage!$B235&gt;=P$9,Mileage!$B235&lt;=P$10),Mileage!$F235,"")</f>
        <v/>
      </c>
      <c r="Q227" s="43" t="str">
        <f>IF(AND(Mileage!$B235&gt;=Q$9,Mileage!$B235&lt;=Q$10),Mileage!$F235,"")</f>
        <v/>
      </c>
      <c r="R227" s="43" t="str">
        <f>IF(AND(Mileage!$B235&gt;=R$9,Mileage!$B235&lt;=R$10),Mileage!$F235,"")</f>
        <v/>
      </c>
      <c r="S227" s="43" t="str">
        <f>IF(AND(Mileage!$B235&gt;=S$9,Mileage!$B235&lt;=S$10),Mileage!$F235,"")</f>
        <v/>
      </c>
      <c r="T227" s="43" t="str">
        <f>IF(AND(Mileage!$B235&gt;=T$9,Mileage!$B235&lt;=T$10),Mileage!$F235,"")</f>
        <v/>
      </c>
      <c r="U227" s="43" t="str">
        <f>IF(AND(Mileage!$B235&gt;=U$9,Mileage!$B235&lt;=U$10),Mileage!$F235,"")</f>
        <v/>
      </c>
      <c r="V227" s="43" t="str">
        <f>IF(AND(Mileage!$B235&gt;=V$9,Mileage!$B235&lt;=V$10),Mileage!$F235,"")</f>
        <v/>
      </c>
      <c r="W227" s="48" t="str">
        <f>IF(AND(Mileage!$B235&gt;=W$9,Mileage!$B235&lt;=W$10),Mileage!$F235,"")</f>
        <v/>
      </c>
    </row>
    <row r="228" spans="1:23" ht="15.75" customHeight="1">
      <c r="A228" s="79"/>
      <c r="B228" s="21"/>
      <c r="C228" s="21"/>
      <c r="D228" s="21"/>
      <c r="E228" s="21"/>
      <c r="F228" s="21"/>
      <c r="G228" s="21"/>
      <c r="H228" s="21"/>
      <c r="I228" s="21"/>
      <c r="J228" s="50" t="s">
        <v>257</v>
      </c>
      <c r="K228" s="70" t="str">
        <f>IF(AND(Mileage!$B236&gt;=K$9,Mileage!$B236&lt;=K$10),Mileage!$F236,"")</f>
        <v/>
      </c>
      <c r="L228" s="43" t="str">
        <f>IF(AND(Mileage!$B236&gt;=L$9,Mileage!$B236&lt;=L$10),Mileage!$F236,"")</f>
        <v/>
      </c>
      <c r="M228" s="43" t="str">
        <f>IF(AND(Mileage!$B236&gt;=M$9,Mileage!$B236&lt;=M$10),Mileage!$F236,"")</f>
        <v/>
      </c>
      <c r="N228" s="43" t="str">
        <f>IF(AND(Mileage!$B236&gt;=N$9,Mileage!$B236&lt;=N$10),Mileage!$F236,"")</f>
        <v/>
      </c>
      <c r="O228" s="43" t="str">
        <f>IF(AND(Mileage!$B236&gt;=O$9,Mileage!$B236&lt;=O$10),Mileage!$F236,"")</f>
        <v/>
      </c>
      <c r="P228" s="43" t="str">
        <f>IF(AND(Mileage!$B236&gt;=P$9,Mileage!$B236&lt;=P$10),Mileage!$F236,"")</f>
        <v/>
      </c>
      <c r="Q228" s="43" t="str">
        <f>IF(AND(Mileage!$B236&gt;=Q$9,Mileage!$B236&lt;=Q$10),Mileage!$F236,"")</f>
        <v/>
      </c>
      <c r="R228" s="43" t="str">
        <f>IF(AND(Mileage!$B236&gt;=R$9,Mileage!$B236&lt;=R$10),Mileage!$F236,"")</f>
        <v/>
      </c>
      <c r="S228" s="43" t="str">
        <f>IF(AND(Mileage!$B236&gt;=S$9,Mileage!$B236&lt;=S$10),Mileage!$F236,"")</f>
        <v/>
      </c>
      <c r="T228" s="43" t="str">
        <f>IF(AND(Mileage!$B236&gt;=T$9,Mileage!$B236&lt;=T$10),Mileage!$F236,"")</f>
        <v/>
      </c>
      <c r="U228" s="43" t="str">
        <f>IF(AND(Mileage!$B236&gt;=U$9,Mileage!$B236&lt;=U$10),Mileage!$F236,"")</f>
        <v/>
      </c>
      <c r="V228" s="43" t="str">
        <f>IF(AND(Mileage!$B236&gt;=V$9,Mileage!$B236&lt;=V$10),Mileage!$F236,"")</f>
        <v/>
      </c>
      <c r="W228" s="48" t="str">
        <f>IF(AND(Mileage!$B236&gt;=W$9,Mileage!$B236&lt;=W$10),Mileage!$F236,"")</f>
        <v/>
      </c>
    </row>
    <row r="229" spans="1:23" ht="15.75" customHeight="1">
      <c r="A229" s="79"/>
      <c r="B229" s="21"/>
      <c r="C229" s="21"/>
      <c r="D229" s="21"/>
      <c r="E229" s="21"/>
      <c r="F229" s="21"/>
      <c r="G229" s="21"/>
      <c r="H229" s="21"/>
      <c r="I229" s="21"/>
      <c r="J229" s="50" t="s">
        <v>258</v>
      </c>
      <c r="K229" s="70" t="str">
        <f>IF(AND(Mileage!$B237&gt;=K$9,Mileage!$B237&lt;=K$10),Mileage!$F237,"")</f>
        <v/>
      </c>
      <c r="L229" s="43" t="str">
        <f>IF(AND(Mileage!$B237&gt;=L$9,Mileage!$B237&lt;=L$10),Mileage!$F237,"")</f>
        <v/>
      </c>
      <c r="M229" s="43" t="str">
        <f>IF(AND(Mileage!$B237&gt;=M$9,Mileage!$B237&lt;=M$10),Mileage!$F237,"")</f>
        <v/>
      </c>
      <c r="N229" s="43" t="str">
        <f>IF(AND(Mileage!$B237&gt;=N$9,Mileage!$B237&lt;=N$10),Mileage!$F237,"")</f>
        <v/>
      </c>
      <c r="O229" s="43" t="str">
        <f>IF(AND(Mileage!$B237&gt;=O$9,Mileage!$B237&lt;=O$10),Mileage!$F237,"")</f>
        <v/>
      </c>
      <c r="P229" s="43" t="str">
        <f>IF(AND(Mileage!$B237&gt;=P$9,Mileage!$B237&lt;=P$10),Mileage!$F237,"")</f>
        <v/>
      </c>
      <c r="Q229" s="43" t="str">
        <f>IF(AND(Mileage!$B237&gt;=Q$9,Mileage!$B237&lt;=Q$10),Mileage!$F237,"")</f>
        <v/>
      </c>
      <c r="R229" s="43" t="str">
        <f>IF(AND(Mileage!$B237&gt;=R$9,Mileage!$B237&lt;=R$10),Mileage!$F237,"")</f>
        <v/>
      </c>
      <c r="S229" s="43" t="str">
        <f>IF(AND(Mileage!$B237&gt;=S$9,Mileage!$B237&lt;=S$10),Mileage!$F237,"")</f>
        <v/>
      </c>
      <c r="T229" s="43" t="str">
        <f>IF(AND(Mileage!$B237&gt;=T$9,Mileage!$B237&lt;=T$10),Mileage!$F237,"")</f>
        <v/>
      </c>
      <c r="U229" s="43" t="str">
        <f>IF(AND(Mileage!$B237&gt;=U$9,Mileage!$B237&lt;=U$10),Mileage!$F237,"")</f>
        <v/>
      </c>
      <c r="V229" s="43" t="str">
        <f>IF(AND(Mileage!$B237&gt;=V$9,Mileage!$B237&lt;=V$10),Mileage!$F237,"")</f>
        <v/>
      </c>
      <c r="W229" s="48" t="str">
        <f>IF(AND(Mileage!$B237&gt;=W$9,Mileage!$B237&lt;=W$10),Mileage!$F237,"")</f>
        <v/>
      </c>
    </row>
    <row r="230" spans="1:23" ht="15.75" customHeight="1">
      <c r="A230" s="79"/>
      <c r="B230" s="21"/>
      <c r="C230" s="21"/>
      <c r="D230" s="21"/>
      <c r="E230" s="21"/>
      <c r="F230" s="21"/>
      <c r="G230" s="21"/>
      <c r="H230" s="21"/>
      <c r="I230" s="21"/>
      <c r="J230" s="50" t="s">
        <v>259</v>
      </c>
      <c r="K230" s="70" t="str">
        <f>IF(AND(Mileage!$B238&gt;=K$9,Mileage!$B238&lt;=K$10),Mileage!$F238,"")</f>
        <v/>
      </c>
      <c r="L230" s="43" t="str">
        <f>IF(AND(Mileage!$B238&gt;=L$9,Mileage!$B238&lt;=L$10),Mileage!$F238,"")</f>
        <v/>
      </c>
      <c r="M230" s="43" t="str">
        <f>IF(AND(Mileage!$B238&gt;=M$9,Mileage!$B238&lt;=M$10),Mileage!$F238,"")</f>
        <v/>
      </c>
      <c r="N230" s="43" t="str">
        <f>IF(AND(Mileage!$B238&gt;=N$9,Mileage!$B238&lt;=N$10),Mileage!$F238,"")</f>
        <v/>
      </c>
      <c r="O230" s="43" t="str">
        <f>IF(AND(Mileage!$B238&gt;=O$9,Mileage!$B238&lt;=O$10),Mileage!$F238,"")</f>
        <v/>
      </c>
      <c r="P230" s="43" t="str">
        <f>IF(AND(Mileage!$B238&gt;=P$9,Mileage!$B238&lt;=P$10),Mileage!$F238,"")</f>
        <v/>
      </c>
      <c r="Q230" s="43" t="str">
        <f>IF(AND(Mileage!$B238&gt;=Q$9,Mileage!$B238&lt;=Q$10),Mileage!$F238,"")</f>
        <v/>
      </c>
      <c r="R230" s="43" t="str">
        <f>IF(AND(Mileage!$B238&gt;=R$9,Mileage!$B238&lt;=R$10),Mileage!$F238,"")</f>
        <v/>
      </c>
      <c r="S230" s="43" t="str">
        <f>IF(AND(Mileage!$B238&gt;=S$9,Mileage!$B238&lt;=S$10),Mileage!$F238,"")</f>
        <v/>
      </c>
      <c r="T230" s="43" t="str">
        <f>IF(AND(Mileage!$B238&gt;=T$9,Mileage!$B238&lt;=T$10),Mileage!$F238,"")</f>
        <v/>
      </c>
      <c r="U230" s="43" t="str">
        <f>IF(AND(Mileage!$B238&gt;=U$9,Mileage!$B238&lt;=U$10),Mileage!$F238,"")</f>
        <v/>
      </c>
      <c r="V230" s="43" t="str">
        <f>IF(AND(Mileage!$B238&gt;=V$9,Mileage!$B238&lt;=V$10),Mileage!$F238,"")</f>
        <v/>
      </c>
      <c r="W230" s="48" t="str">
        <f>IF(AND(Mileage!$B238&gt;=W$9,Mileage!$B238&lt;=W$10),Mileage!$F238,"")</f>
        <v/>
      </c>
    </row>
    <row r="231" spans="1:23" ht="15.75" customHeight="1">
      <c r="A231" s="79"/>
      <c r="B231" s="21"/>
      <c r="C231" s="21"/>
      <c r="D231" s="21"/>
      <c r="E231" s="21"/>
      <c r="F231" s="21"/>
      <c r="G231" s="21"/>
      <c r="H231" s="21"/>
      <c r="I231" s="21"/>
      <c r="J231" s="50" t="s">
        <v>260</v>
      </c>
      <c r="K231" s="70" t="str">
        <f>IF(AND(Mileage!$B239&gt;=K$9,Mileage!$B239&lt;=K$10),Mileage!$F239,"")</f>
        <v/>
      </c>
      <c r="L231" s="43" t="str">
        <f>IF(AND(Mileage!$B239&gt;=L$9,Mileage!$B239&lt;=L$10),Mileage!$F239,"")</f>
        <v/>
      </c>
      <c r="M231" s="43" t="str">
        <f>IF(AND(Mileage!$B239&gt;=M$9,Mileage!$B239&lt;=M$10),Mileage!$F239,"")</f>
        <v/>
      </c>
      <c r="N231" s="43" t="str">
        <f>IF(AND(Mileage!$B239&gt;=N$9,Mileage!$B239&lt;=N$10),Mileage!$F239,"")</f>
        <v/>
      </c>
      <c r="O231" s="43" t="str">
        <f>IF(AND(Mileage!$B239&gt;=O$9,Mileage!$B239&lt;=O$10),Mileage!$F239,"")</f>
        <v/>
      </c>
      <c r="P231" s="43" t="str">
        <f>IF(AND(Mileage!$B239&gt;=P$9,Mileage!$B239&lt;=P$10),Mileage!$F239,"")</f>
        <v/>
      </c>
      <c r="Q231" s="43" t="str">
        <f>IF(AND(Mileage!$B239&gt;=Q$9,Mileage!$B239&lt;=Q$10),Mileage!$F239,"")</f>
        <v/>
      </c>
      <c r="R231" s="43" t="str">
        <f>IF(AND(Mileage!$B239&gt;=R$9,Mileage!$B239&lt;=R$10),Mileage!$F239,"")</f>
        <v/>
      </c>
      <c r="S231" s="43" t="str">
        <f>IF(AND(Mileage!$B239&gt;=S$9,Mileage!$B239&lt;=S$10),Mileage!$F239,"")</f>
        <v/>
      </c>
      <c r="T231" s="43" t="str">
        <f>IF(AND(Mileage!$B239&gt;=T$9,Mileage!$B239&lt;=T$10),Mileage!$F239,"")</f>
        <v/>
      </c>
      <c r="U231" s="43" t="str">
        <f>IF(AND(Mileage!$B239&gt;=U$9,Mileage!$B239&lt;=U$10),Mileage!$F239,"")</f>
        <v/>
      </c>
      <c r="V231" s="43" t="str">
        <f>IF(AND(Mileage!$B239&gt;=V$9,Mileage!$B239&lt;=V$10),Mileage!$F239,"")</f>
        <v/>
      </c>
      <c r="W231" s="48" t="str">
        <f>IF(AND(Mileage!$B239&gt;=W$9,Mileage!$B239&lt;=W$10),Mileage!$F239,"")</f>
        <v/>
      </c>
    </row>
    <row r="232" spans="1:23" ht="15.75" customHeight="1">
      <c r="A232" s="79"/>
      <c r="B232" s="21"/>
      <c r="C232" s="21"/>
      <c r="D232" s="21"/>
      <c r="E232" s="21"/>
      <c r="F232" s="21"/>
      <c r="G232" s="21"/>
      <c r="H232" s="21"/>
      <c r="I232" s="21"/>
      <c r="J232" s="50" t="s">
        <v>261</v>
      </c>
      <c r="K232" s="70" t="str">
        <f>IF(AND(Mileage!$B240&gt;=K$9,Mileage!$B240&lt;=K$10),Mileage!$F240,"")</f>
        <v/>
      </c>
      <c r="L232" s="43" t="str">
        <f>IF(AND(Mileage!$B240&gt;=L$9,Mileage!$B240&lt;=L$10),Mileage!$F240,"")</f>
        <v/>
      </c>
      <c r="M232" s="43" t="str">
        <f>IF(AND(Mileage!$B240&gt;=M$9,Mileage!$B240&lt;=M$10),Mileage!$F240,"")</f>
        <v/>
      </c>
      <c r="N232" s="43" t="str">
        <f>IF(AND(Mileage!$B240&gt;=N$9,Mileage!$B240&lt;=N$10),Mileage!$F240,"")</f>
        <v/>
      </c>
      <c r="O232" s="43" t="str">
        <f>IF(AND(Mileage!$B240&gt;=O$9,Mileage!$B240&lt;=O$10),Mileage!$F240,"")</f>
        <v/>
      </c>
      <c r="P232" s="43" t="str">
        <f>IF(AND(Mileage!$B240&gt;=P$9,Mileage!$B240&lt;=P$10),Mileage!$F240,"")</f>
        <v/>
      </c>
      <c r="Q232" s="43" t="str">
        <f>IF(AND(Mileage!$B240&gt;=Q$9,Mileage!$B240&lt;=Q$10),Mileage!$F240,"")</f>
        <v/>
      </c>
      <c r="R232" s="43" t="str">
        <f>IF(AND(Mileage!$B240&gt;=R$9,Mileage!$B240&lt;=R$10),Mileage!$F240,"")</f>
        <v/>
      </c>
      <c r="S232" s="43" t="str">
        <f>IF(AND(Mileage!$B240&gt;=S$9,Mileage!$B240&lt;=S$10),Mileage!$F240,"")</f>
        <v/>
      </c>
      <c r="T232" s="43" t="str">
        <f>IF(AND(Mileage!$B240&gt;=T$9,Mileage!$B240&lt;=T$10),Mileage!$F240,"")</f>
        <v/>
      </c>
      <c r="U232" s="43" t="str">
        <f>IF(AND(Mileage!$B240&gt;=U$9,Mileage!$B240&lt;=U$10),Mileage!$F240,"")</f>
        <v/>
      </c>
      <c r="V232" s="43" t="str">
        <f>IF(AND(Mileage!$B240&gt;=V$9,Mileage!$B240&lt;=V$10),Mileage!$F240,"")</f>
        <v/>
      </c>
      <c r="W232" s="48" t="str">
        <f>IF(AND(Mileage!$B240&gt;=W$9,Mileage!$B240&lt;=W$10),Mileage!$F240,"")</f>
        <v/>
      </c>
    </row>
    <row r="233" spans="1:23" ht="15.75" customHeight="1">
      <c r="A233" s="79"/>
      <c r="B233" s="21"/>
      <c r="C233" s="21"/>
      <c r="D233" s="21"/>
      <c r="E233" s="21"/>
      <c r="F233" s="21"/>
      <c r="G233" s="21"/>
      <c r="H233" s="21"/>
      <c r="I233" s="21"/>
      <c r="J233" s="50" t="s">
        <v>262</v>
      </c>
      <c r="K233" s="70" t="str">
        <f>IF(AND(Mileage!$B241&gt;=K$9,Mileage!$B241&lt;=K$10),Mileage!$F241,"")</f>
        <v/>
      </c>
      <c r="L233" s="43" t="str">
        <f>IF(AND(Mileage!$B241&gt;=L$9,Mileage!$B241&lt;=L$10),Mileage!$F241,"")</f>
        <v/>
      </c>
      <c r="M233" s="43" t="str">
        <f>IF(AND(Mileage!$B241&gt;=M$9,Mileage!$B241&lt;=M$10),Mileage!$F241,"")</f>
        <v/>
      </c>
      <c r="N233" s="43" t="str">
        <f>IF(AND(Mileage!$B241&gt;=N$9,Mileage!$B241&lt;=N$10),Mileage!$F241,"")</f>
        <v/>
      </c>
      <c r="O233" s="43" t="str">
        <f>IF(AND(Mileage!$B241&gt;=O$9,Mileage!$B241&lt;=O$10),Mileage!$F241,"")</f>
        <v/>
      </c>
      <c r="P233" s="43" t="str">
        <f>IF(AND(Mileage!$B241&gt;=P$9,Mileage!$B241&lt;=P$10),Mileage!$F241,"")</f>
        <v/>
      </c>
      <c r="Q233" s="43" t="str">
        <f>IF(AND(Mileage!$B241&gt;=Q$9,Mileage!$B241&lt;=Q$10),Mileage!$F241,"")</f>
        <v/>
      </c>
      <c r="R233" s="43" t="str">
        <f>IF(AND(Mileage!$B241&gt;=R$9,Mileage!$B241&lt;=R$10),Mileage!$F241,"")</f>
        <v/>
      </c>
      <c r="S233" s="43" t="str">
        <f>IF(AND(Mileage!$B241&gt;=S$9,Mileage!$B241&lt;=S$10),Mileage!$F241,"")</f>
        <v/>
      </c>
      <c r="T233" s="43" t="str">
        <f>IF(AND(Mileage!$B241&gt;=T$9,Mileage!$B241&lt;=T$10),Mileage!$F241,"")</f>
        <v/>
      </c>
      <c r="U233" s="43" t="str">
        <f>IF(AND(Mileage!$B241&gt;=U$9,Mileage!$B241&lt;=U$10),Mileage!$F241,"")</f>
        <v/>
      </c>
      <c r="V233" s="43" t="str">
        <f>IF(AND(Mileage!$B241&gt;=V$9,Mileage!$B241&lt;=V$10),Mileage!$F241,"")</f>
        <v/>
      </c>
      <c r="W233" s="48" t="str">
        <f>IF(AND(Mileage!$B241&gt;=W$9,Mileage!$B241&lt;=W$10),Mileage!$F241,"")</f>
        <v/>
      </c>
    </row>
    <row r="234" spans="1:23" ht="15.75" customHeight="1">
      <c r="A234" s="79"/>
      <c r="B234" s="21"/>
      <c r="C234" s="21"/>
      <c r="D234" s="21"/>
      <c r="E234" s="21"/>
      <c r="F234" s="21"/>
      <c r="G234" s="21"/>
      <c r="H234" s="21"/>
      <c r="I234" s="21"/>
      <c r="J234" s="50" t="s">
        <v>263</v>
      </c>
      <c r="K234" s="70" t="str">
        <f>IF(AND(Mileage!$B242&gt;=K$9,Mileage!$B242&lt;=K$10),Mileage!$F242,"")</f>
        <v/>
      </c>
      <c r="L234" s="43" t="str">
        <f>IF(AND(Mileage!$B242&gt;=L$9,Mileage!$B242&lt;=L$10),Mileage!$F242,"")</f>
        <v/>
      </c>
      <c r="M234" s="43" t="str">
        <f>IF(AND(Mileage!$B242&gt;=M$9,Mileage!$B242&lt;=M$10),Mileage!$F242,"")</f>
        <v/>
      </c>
      <c r="N234" s="43" t="str">
        <f>IF(AND(Mileage!$B242&gt;=N$9,Mileage!$B242&lt;=N$10),Mileage!$F242,"")</f>
        <v/>
      </c>
      <c r="O234" s="43" t="str">
        <f>IF(AND(Mileage!$B242&gt;=O$9,Mileage!$B242&lt;=O$10),Mileage!$F242,"")</f>
        <v/>
      </c>
      <c r="P234" s="43" t="str">
        <f>IF(AND(Mileage!$B242&gt;=P$9,Mileage!$B242&lt;=P$10),Mileage!$F242,"")</f>
        <v/>
      </c>
      <c r="Q234" s="43" t="str">
        <f>IF(AND(Mileage!$B242&gt;=Q$9,Mileage!$B242&lt;=Q$10),Mileage!$F242,"")</f>
        <v/>
      </c>
      <c r="R234" s="43" t="str">
        <f>IF(AND(Mileage!$B242&gt;=R$9,Mileage!$B242&lt;=R$10),Mileage!$F242,"")</f>
        <v/>
      </c>
      <c r="S234" s="43" t="str">
        <f>IF(AND(Mileage!$B242&gt;=S$9,Mileage!$B242&lt;=S$10),Mileage!$F242,"")</f>
        <v/>
      </c>
      <c r="T234" s="43" t="str">
        <f>IF(AND(Mileage!$B242&gt;=T$9,Mileage!$B242&lt;=T$10),Mileage!$F242,"")</f>
        <v/>
      </c>
      <c r="U234" s="43" t="str">
        <f>IF(AND(Mileage!$B242&gt;=U$9,Mileage!$B242&lt;=U$10),Mileage!$F242,"")</f>
        <v/>
      </c>
      <c r="V234" s="43" t="str">
        <f>IF(AND(Mileage!$B242&gt;=V$9,Mileage!$B242&lt;=V$10),Mileage!$F242,"")</f>
        <v/>
      </c>
      <c r="W234" s="48" t="str">
        <f>IF(AND(Mileage!$B242&gt;=W$9,Mileage!$B242&lt;=W$10),Mileage!$F242,"")</f>
        <v/>
      </c>
    </row>
    <row r="235" spans="1:23" ht="15.75" customHeight="1">
      <c r="A235" s="79"/>
      <c r="B235" s="21"/>
      <c r="C235" s="21"/>
      <c r="D235" s="21"/>
      <c r="E235" s="21"/>
      <c r="F235" s="21"/>
      <c r="G235" s="21"/>
      <c r="H235" s="21"/>
      <c r="I235" s="21"/>
      <c r="J235" s="50" t="s">
        <v>264</v>
      </c>
      <c r="K235" s="70" t="str">
        <f>IF(AND(Mileage!$B243&gt;=K$9,Mileage!$B243&lt;=K$10),Mileage!$F243,"")</f>
        <v/>
      </c>
      <c r="L235" s="43" t="str">
        <f>IF(AND(Mileage!$B243&gt;=L$9,Mileage!$B243&lt;=L$10),Mileage!$F243,"")</f>
        <v/>
      </c>
      <c r="M235" s="43" t="str">
        <f>IF(AND(Mileage!$B243&gt;=M$9,Mileage!$B243&lt;=M$10),Mileage!$F243,"")</f>
        <v/>
      </c>
      <c r="N235" s="43" t="str">
        <f>IF(AND(Mileage!$B243&gt;=N$9,Mileage!$B243&lt;=N$10),Mileage!$F243,"")</f>
        <v/>
      </c>
      <c r="O235" s="43" t="str">
        <f>IF(AND(Mileage!$B243&gt;=O$9,Mileage!$B243&lt;=O$10),Mileage!$F243,"")</f>
        <v/>
      </c>
      <c r="P235" s="43" t="str">
        <f>IF(AND(Mileage!$B243&gt;=P$9,Mileage!$B243&lt;=P$10),Mileage!$F243,"")</f>
        <v/>
      </c>
      <c r="Q235" s="43" t="str">
        <f>IF(AND(Mileage!$B243&gt;=Q$9,Mileage!$B243&lt;=Q$10),Mileage!$F243,"")</f>
        <v/>
      </c>
      <c r="R235" s="43" t="str">
        <f>IF(AND(Mileage!$B243&gt;=R$9,Mileage!$B243&lt;=R$10),Mileage!$F243,"")</f>
        <v/>
      </c>
      <c r="S235" s="43" t="str">
        <f>IF(AND(Mileage!$B243&gt;=S$9,Mileage!$B243&lt;=S$10),Mileage!$F243,"")</f>
        <v/>
      </c>
      <c r="T235" s="43" t="str">
        <f>IF(AND(Mileage!$B243&gt;=T$9,Mileage!$B243&lt;=T$10),Mileage!$F243,"")</f>
        <v/>
      </c>
      <c r="U235" s="43" t="str">
        <f>IF(AND(Mileage!$B243&gt;=U$9,Mileage!$B243&lt;=U$10),Mileage!$F243,"")</f>
        <v/>
      </c>
      <c r="V235" s="43" t="str">
        <f>IF(AND(Mileage!$B243&gt;=V$9,Mileage!$B243&lt;=V$10),Mileage!$F243,"")</f>
        <v/>
      </c>
      <c r="W235" s="48" t="str">
        <f>IF(AND(Mileage!$B243&gt;=W$9,Mileage!$B243&lt;=W$10),Mileage!$F243,"")</f>
        <v/>
      </c>
    </row>
    <row r="236" spans="1:23" ht="15.75" customHeight="1">
      <c r="A236" s="79"/>
      <c r="B236" s="21"/>
      <c r="C236" s="21"/>
      <c r="D236" s="21"/>
      <c r="E236" s="21"/>
      <c r="F236" s="21"/>
      <c r="G236" s="21"/>
      <c r="H236" s="21"/>
      <c r="I236" s="21"/>
      <c r="J236" s="50" t="s">
        <v>265</v>
      </c>
      <c r="K236" s="70" t="str">
        <f>IF(AND(Mileage!$B244&gt;=K$9,Mileage!$B244&lt;=K$10),Mileage!$F244,"")</f>
        <v/>
      </c>
      <c r="L236" s="43" t="str">
        <f>IF(AND(Mileage!$B244&gt;=L$9,Mileage!$B244&lt;=L$10),Mileage!$F244,"")</f>
        <v/>
      </c>
      <c r="M236" s="43" t="str">
        <f>IF(AND(Mileage!$B244&gt;=M$9,Mileage!$B244&lt;=M$10),Mileage!$F244,"")</f>
        <v/>
      </c>
      <c r="N236" s="43" t="str">
        <f>IF(AND(Mileage!$B244&gt;=N$9,Mileage!$B244&lt;=N$10),Mileage!$F244,"")</f>
        <v/>
      </c>
      <c r="O236" s="43" t="str">
        <f>IF(AND(Mileage!$B244&gt;=O$9,Mileage!$B244&lt;=O$10),Mileage!$F244,"")</f>
        <v/>
      </c>
      <c r="P236" s="43" t="str">
        <f>IF(AND(Mileage!$B244&gt;=P$9,Mileage!$B244&lt;=P$10),Mileage!$F244,"")</f>
        <v/>
      </c>
      <c r="Q236" s="43" t="str">
        <f>IF(AND(Mileage!$B244&gt;=Q$9,Mileage!$B244&lt;=Q$10),Mileage!$F244,"")</f>
        <v/>
      </c>
      <c r="R236" s="43" t="str">
        <f>IF(AND(Mileage!$B244&gt;=R$9,Mileage!$B244&lt;=R$10),Mileage!$F244,"")</f>
        <v/>
      </c>
      <c r="S236" s="43" t="str">
        <f>IF(AND(Mileage!$B244&gt;=S$9,Mileage!$B244&lt;=S$10),Mileage!$F244,"")</f>
        <v/>
      </c>
      <c r="T236" s="43" t="str">
        <f>IF(AND(Mileage!$B244&gt;=T$9,Mileage!$B244&lt;=T$10),Mileage!$F244,"")</f>
        <v/>
      </c>
      <c r="U236" s="43" t="str">
        <f>IF(AND(Mileage!$B244&gt;=U$9,Mileage!$B244&lt;=U$10),Mileage!$F244,"")</f>
        <v/>
      </c>
      <c r="V236" s="43" t="str">
        <f>IF(AND(Mileage!$B244&gt;=V$9,Mileage!$B244&lt;=V$10),Mileage!$F244,"")</f>
        <v/>
      </c>
      <c r="W236" s="48" t="str">
        <f>IF(AND(Mileage!$B244&gt;=W$9,Mileage!$B244&lt;=W$10),Mileage!$F244,"")</f>
        <v/>
      </c>
    </row>
    <row r="237" spans="1:23" ht="15.75" customHeight="1">
      <c r="A237" s="79"/>
      <c r="B237" s="21"/>
      <c r="C237" s="21"/>
      <c r="D237" s="21"/>
      <c r="E237" s="21"/>
      <c r="F237" s="21"/>
      <c r="G237" s="21"/>
      <c r="H237" s="21"/>
      <c r="I237" s="21"/>
      <c r="J237" s="50" t="s">
        <v>266</v>
      </c>
      <c r="K237" s="70" t="str">
        <f>IF(AND(Mileage!$B245&gt;=K$9,Mileage!$B245&lt;=K$10),Mileage!$F245,"")</f>
        <v/>
      </c>
      <c r="L237" s="43" t="str">
        <f>IF(AND(Mileage!$B245&gt;=L$9,Mileage!$B245&lt;=L$10),Mileage!$F245,"")</f>
        <v/>
      </c>
      <c r="M237" s="43" t="str">
        <f>IF(AND(Mileage!$B245&gt;=M$9,Mileage!$B245&lt;=M$10),Mileage!$F245,"")</f>
        <v/>
      </c>
      <c r="N237" s="43" t="str">
        <f>IF(AND(Mileage!$B245&gt;=N$9,Mileage!$B245&lt;=N$10),Mileage!$F245,"")</f>
        <v/>
      </c>
      <c r="O237" s="43" t="str">
        <f>IF(AND(Mileage!$B245&gt;=O$9,Mileage!$B245&lt;=O$10),Mileage!$F245,"")</f>
        <v/>
      </c>
      <c r="P237" s="43" t="str">
        <f>IF(AND(Mileage!$B245&gt;=P$9,Mileage!$B245&lt;=P$10),Mileage!$F245,"")</f>
        <v/>
      </c>
      <c r="Q237" s="43" t="str">
        <f>IF(AND(Mileage!$B245&gt;=Q$9,Mileage!$B245&lt;=Q$10),Mileage!$F245,"")</f>
        <v/>
      </c>
      <c r="R237" s="43" t="str">
        <f>IF(AND(Mileage!$B245&gt;=R$9,Mileage!$B245&lt;=R$10),Mileage!$F245,"")</f>
        <v/>
      </c>
      <c r="S237" s="43" t="str">
        <f>IF(AND(Mileage!$B245&gt;=S$9,Mileage!$B245&lt;=S$10),Mileage!$F245,"")</f>
        <v/>
      </c>
      <c r="T237" s="43" t="str">
        <f>IF(AND(Mileage!$B245&gt;=T$9,Mileage!$B245&lt;=T$10),Mileage!$F245,"")</f>
        <v/>
      </c>
      <c r="U237" s="43" t="str">
        <f>IF(AND(Mileage!$B245&gt;=U$9,Mileage!$B245&lt;=U$10),Mileage!$F245,"")</f>
        <v/>
      </c>
      <c r="V237" s="43" t="str">
        <f>IF(AND(Mileage!$B245&gt;=V$9,Mileage!$B245&lt;=V$10),Mileage!$F245,"")</f>
        <v/>
      </c>
      <c r="W237" s="48" t="str">
        <f>IF(AND(Mileage!$B245&gt;=W$9,Mileage!$B245&lt;=W$10),Mileage!$F245,"")</f>
        <v/>
      </c>
    </row>
    <row r="238" spans="1:23" ht="15.75" customHeight="1">
      <c r="A238" s="79"/>
      <c r="B238" s="21"/>
      <c r="C238" s="21"/>
      <c r="D238" s="21"/>
      <c r="E238" s="21"/>
      <c r="F238" s="21"/>
      <c r="G238" s="21"/>
      <c r="H238" s="21"/>
      <c r="I238" s="21"/>
      <c r="J238" s="50" t="s">
        <v>267</v>
      </c>
      <c r="K238" s="70" t="str">
        <f>IF(AND(Mileage!$B246&gt;=K$9,Mileage!$B246&lt;=K$10),Mileage!$F246,"")</f>
        <v/>
      </c>
      <c r="L238" s="43" t="str">
        <f>IF(AND(Mileage!$B246&gt;=L$9,Mileage!$B246&lt;=L$10),Mileage!$F246,"")</f>
        <v/>
      </c>
      <c r="M238" s="43" t="str">
        <f>IF(AND(Mileage!$B246&gt;=M$9,Mileage!$B246&lt;=M$10),Mileage!$F246,"")</f>
        <v/>
      </c>
      <c r="N238" s="43" t="str">
        <f>IF(AND(Mileage!$B246&gt;=N$9,Mileage!$B246&lt;=N$10),Mileage!$F246,"")</f>
        <v/>
      </c>
      <c r="O238" s="43" t="str">
        <f>IF(AND(Mileage!$B246&gt;=O$9,Mileage!$B246&lt;=O$10),Mileage!$F246,"")</f>
        <v/>
      </c>
      <c r="P238" s="43" t="str">
        <f>IF(AND(Mileage!$B246&gt;=P$9,Mileage!$B246&lt;=P$10),Mileage!$F246,"")</f>
        <v/>
      </c>
      <c r="Q238" s="43" t="str">
        <f>IF(AND(Mileage!$B246&gt;=Q$9,Mileage!$B246&lt;=Q$10),Mileage!$F246,"")</f>
        <v/>
      </c>
      <c r="R238" s="43" t="str">
        <f>IF(AND(Mileage!$B246&gt;=R$9,Mileage!$B246&lt;=R$10),Mileage!$F246,"")</f>
        <v/>
      </c>
      <c r="S238" s="43" t="str">
        <f>IF(AND(Mileage!$B246&gt;=S$9,Mileage!$B246&lt;=S$10),Mileage!$F246,"")</f>
        <v/>
      </c>
      <c r="T238" s="43" t="str">
        <f>IF(AND(Mileage!$B246&gt;=T$9,Mileage!$B246&lt;=T$10),Mileage!$F246,"")</f>
        <v/>
      </c>
      <c r="U238" s="43" t="str">
        <f>IF(AND(Mileage!$B246&gt;=U$9,Mileage!$B246&lt;=U$10),Mileage!$F246,"")</f>
        <v/>
      </c>
      <c r="V238" s="43" t="str">
        <f>IF(AND(Mileage!$B246&gt;=V$9,Mileage!$B246&lt;=V$10),Mileage!$F246,"")</f>
        <v/>
      </c>
      <c r="W238" s="48" t="str">
        <f>IF(AND(Mileage!$B246&gt;=W$9,Mileage!$B246&lt;=W$10),Mileage!$F246,"")</f>
        <v/>
      </c>
    </row>
    <row r="239" spans="1:23" ht="15.75" customHeight="1">
      <c r="A239" s="79"/>
      <c r="B239" s="21"/>
      <c r="C239" s="21"/>
      <c r="D239" s="21"/>
      <c r="E239" s="21"/>
      <c r="F239" s="21"/>
      <c r="G239" s="21"/>
      <c r="H239" s="21"/>
      <c r="I239" s="21"/>
      <c r="J239" s="50" t="s">
        <v>268</v>
      </c>
      <c r="K239" s="70" t="str">
        <f>IF(AND(Mileage!$B247&gt;=K$9,Mileage!$B247&lt;=K$10),Mileage!$F247,"")</f>
        <v/>
      </c>
      <c r="L239" s="43" t="str">
        <f>IF(AND(Mileage!$B247&gt;=L$9,Mileage!$B247&lt;=L$10),Mileage!$F247,"")</f>
        <v/>
      </c>
      <c r="M239" s="43" t="str">
        <f>IF(AND(Mileage!$B247&gt;=M$9,Mileage!$B247&lt;=M$10),Mileage!$F247,"")</f>
        <v/>
      </c>
      <c r="N239" s="43" t="str">
        <f>IF(AND(Mileage!$B247&gt;=N$9,Mileage!$B247&lt;=N$10),Mileage!$F247,"")</f>
        <v/>
      </c>
      <c r="O239" s="43" t="str">
        <f>IF(AND(Mileage!$B247&gt;=O$9,Mileage!$B247&lt;=O$10),Mileage!$F247,"")</f>
        <v/>
      </c>
      <c r="P239" s="43" t="str">
        <f>IF(AND(Mileage!$B247&gt;=P$9,Mileage!$B247&lt;=P$10),Mileage!$F247,"")</f>
        <v/>
      </c>
      <c r="Q239" s="43" t="str">
        <f>IF(AND(Mileage!$B247&gt;=Q$9,Mileage!$B247&lt;=Q$10),Mileage!$F247,"")</f>
        <v/>
      </c>
      <c r="R239" s="43" t="str">
        <f>IF(AND(Mileage!$B247&gt;=R$9,Mileage!$B247&lt;=R$10),Mileage!$F247,"")</f>
        <v/>
      </c>
      <c r="S239" s="43" t="str">
        <f>IF(AND(Mileage!$B247&gt;=S$9,Mileage!$B247&lt;=S$10),Mileage!$F247,"")</f>
        <v/>
      </c>
      <c r="T239" s="43" t="str">
        <f>IF(AND(Mileage!$B247&gt;=T$9,Mileage!$B247&lt;=T$10),Mileage!$F247,"")</f>
        <v/>
      </c>
      <c r="U239" s="43" t="str">
        <f>IF(AND(Mileage!$B247&gt;=U$9,Mileage!$B247&lt;=U$10),Mileage!$F247,"")</f>
        <v/>
      </c>
      <c r="V239" s="43" t="str">
        <f>IF(AND(Mileage!$B247&gt;=V$9,Mileage!$B247&lt;=V$10),Mileage!$F247,"")</f>
        <v/>
      </c>
      <c r="W239" s="48" t="str">
        <f>IF(AND(Mileage!$B247&gt;=W$9,Mileage!$B247&lt;=W$10),Mileage!$F247,"")</f>
        <v/>
      </c>
    </row>
    <row r="240" spans="1:23" ht="15.75" customHeight="1">
      <c r="A240" s="79"/>
      <c r="B240" s="21"/>
      <c r="C240" s="21"/>
      <c r="D240" s="21"/>
      <c r="E240" s="21"/>
      <c r="F240" s="21"/>
      <c r="G240" s="21"/>
      <c r="H240" s="21"/>
      <c r="I240" s="21"/>
      <c r="J240" s="50" t="s">
        <v>269</v>
      </c>
      <c r="K240" s="70" t="str">
        <f>IF(AND(Mileage!$B248&gt;=K$9,Mileage!$B248&lt;=K$10),Mileage!$F248,"")</f>
        <v/>
      </c>
      <c r="L240" s="43" t="str">
        <f>IF(AND(Mileage!$B248&gt;=L$9,Mileage!$B248&lt;=L$10),Mileage!$F248,"")</f>
        <v/>
      </c>
      <c r="M240" s="43" t="str">
        <f>IF(AND(Mileage!$B248&gt;=M$9,Mileage!$B248&lt;=M$10),Mileage!$F248,"")</f>
        <v/>
      </c>
      <c r="N240" s="43" t="str">
        <f>IF(AND(Mileage!$B248&gt;=N$9,Mileage!$B248&lt;=N$10),Mileage!$F248,"")</f>
        <v/>
      </c>
      <c r="O240" s="43" t="str">
        <f>IF(AND(Mileage!$B248&gt;=O$9,Mileage!$B248&lt;=O$10),Mileage!$F248,"")</f>
        <v/>
      </c>
      <c r="P240" s="43" t="str">
        <f>IF(AND(Mileage!$B248&gt;=P$9,Mileage!$B248&lt;=P$10),Mileage!$F248,"")</f>
        <v/>
      </c>
      <c r="Q240" s="43" t="str">
        <f>IF(AND(Mileage!$B248&gt;=Q$9,Mileage!$B248&lt;=Q$10),Mileage!$F248,"")</f>
        <v/>
      </c>
      <c r="R240" s="43" t="str">
        <f>IF(AND(Mileage!$B248&gt;=R$9,Mileage!$B248&lt;=R$10),Mileage!$F248,"")</f>
        <v/>
      </c>
      <c r="S240" s="43" t="str">
        <f>IF(AND(Mileage!$B248&gt;=S$9,Mileage!$B248&lt;=S$10),Mileage!$F248,"")</f>
        <v/>
      </c>
      <c r="T240" s="43" t="str">
        <f>IF(AND(Mileage!$B248&gt;=T$9,Mileage!$B248&lt;=T$10),Mileage!$F248,"")</f>
        <v/>
      </c>
      <c r="U240" s="43" t="str">
        <f>IF(AND(Mileage!$B248&gt;=U$9,Mileage!$B248&lt;=U$10),Mileage!$F248,"")</f>
        <v/>
      </c>
      <c r="V240" s="43" t="str">
        <f>IF(AND(Mileage!$B248&gt;=V$9,Mileage!$B248&lt;=V$10),Mileage!$F248,"")</f>
        <v/>
      </c>
      <c r="W240" s="48" t="str">
        <f>IF(AND(Mileage!$B248&gt;=W$9,Mileage!$B248&lt;=W$10),Mileage!$F248,"")</f>
        <v/>
      </c>
    </row>
    <row r="241" spans="1:23" ht="15.75" customHeight="1">
      <c r="A241" s="79"/>
      <c r="B241" s="21"/>
      <c r="C241" s="21"/>
      <c r="D241" s="21"/>
      <c r="E241" s="21"/>
      <c r="F241" s="21"/>
      <c r="G241" s="21"/>
      <c r="H241" s="21"/>
      <c r="I241" s="21"/>
      <c r="J241" s="50" t="s">
        <v>270</v>
      </c>
      <c r="K241" s="70" t="str">
        <f>IF(AND(Mileage!$B249&gt;=K$9,Mileage!$B249&lt;=K$10),Mileage!$F249,"")</f>
        <v/>
      </c>
      <c r="L241" s="43" t="str">
        <f>IF(AND(Mileage!$B249&gt;=L$9,Mileage!$B249&lt;=L$10),Mileage!$F249,"")</f>
        <v/>
      </c>
      <c r="M241" s="43" t="str">
        <f>IF(AND(Mileage!$B249&gt;=M$9,Mileage!$B249&lt;=M$10),Mileage!$F249,"")</f>
        <v/>
      </c>
      <c r="N241" s="43" t="str">
        <f>IF(AND(Mileage!$B249&gt;=N$9,Mileage!$B249&lt;=N$10),Mileage!$F249,"")</f>
        <v/>
      </c>
      <c r="O241" s="43" t="str">
        <f>IF(AND(Mileage!$B249&gt;=O$9,Mileage!$B249&lt;=O$10),Mileage!$F249,"")</f>
        <v/>
      </c>
      <c r="P241" s="43" t="str">
        <f>IF(AND(Mileage!$B249&gt;=P$9,Mileage!$B249&lt;=P$10),Mileage!$F249,"")</f>
        <v/>
      </c>
      <c r="Q241" s="43" t="str">
        <f>IF(AND(Mileage!$B249&gt;=Q$9,Mileage!$B249&lt;=Q$10),Mileage!$F249,"")</f>
        <v/>
      </c>
      <c r="R241" s="43" t="str">
        <f>IF(AND(Mileage!$B249&gt;=R$9,Mileage!$B249&lt;=R$10),Mileage!$F249,"")</f>
        <v/>
      </c>
      <c r="S241" s="43" t="str">
        <f>IF(AND(Mileage!$B249&gt;=S$9,Mileage!$B249&lt;=S$10),Mileage!$F249,"")</f>
        <v/>
      </c>
      <c r="T241" s="43" t="str">
        <f>IF(AND(Mileage!$B249&gt;=T$9,Mileage!$B249&lt;=T$10),Mileage!$F249,"")</f>
        <v/>
      </c>
      <c r="U241" s="43" t="str">
        <f>IF(AND(Mileage!$B249&gt;=U$9,Mileage!$B249&lt;=U$10),Mileage!$F249,"")</f>
        <v/>
      </c>
      <c r="V241" s="43" t="str">
        <f>IF(AND(Mileage!$B249&gt;=V$9,Mileage!$B249&lt;=V$10),Mileage!$F249,"")</f>
        <v/>
      </c>
      <c r="W241" s="48" t="str">
        <f>IF(AND(Mileage!$B249&gt;=W$9,Mileage!$B249&lt;=W$10),Mileage!$F249,"")</f>
        <v/>
      </c>
    </row>
    <row r="242" spans="1:23" ht="15.75" customHeight="1">
      <c r="A242" s="79"/>
      <c r="B242" s="21"/>
      <c r="C242" s="21"/>
      <c r="D242" s="21"/>
      <c r="E242" s="21"/>
      <c r="F242" s="21"/>
      <c r="G242" s="21"/>
      <c r="H242" s="21"/>
      <c r="I242" s="21"/>
      <c r="J242" s="50" t="s">
        <v>271</v>
      </c>
      <c r="K242" s="70" t="str">
        <f>IF(AND(Mileage!$B250&gt;=K$9,Mileage!$B250&lt;=K$10),Mileage!$F250,"")</f>
        <v/>
      </c>
      <c r="L242" s="43" t="str">
        <f>IF(AND(Mileage!$B250&gt;=L$9,Mileage!$B250&lt;=L$10),Mileage!$F250,"")</f>
        <v/>
      </c>
      <c r="M242" s="43" t="str">
        <f>IF(AND(Mileage!$B250&gt;=M$9,Mileage!$B250&lt;=M$10),Mileage!$F250,"")</f>
        <v/>
      </c>
      <c r="N242" s="43" t="str">
        <f>IF(AND(Mileage!$B250&gt;=N$9,Mileage!$B250&lt;=N$10),Mileage!$F250,"")</f>
        <v/>
      </c>
      <c r="O242" s="43" t="str">
        <f>IF(AND(Mileage!$B250&gt;=O$9,Mileage!$B250&lt;=O$10),Mileage!$F250,"")</f>
        <v/>
      </c>
      <c r="P242" s="43" t="str">
        <f>IF(AND(Mileage!$B250&gt;=P$9,Mileage!$B250&lt;=P$10),Mileage!$F250,"")</f>
        <v/>
      </c>
      <c r="Q242" s="43" t="str">
        <f>IF(AND(Mileage!$B250&gt;=Q$9,Mileage!$B250&lt;=Q$10),Mileage!$F250,"")</f>
        <v/>
      </c>
      <c r="R242" s="43" t="str">
        <f>IF(AND(Mileage!$B250&gt;=R$9,Mileage!$B250&lt;=R$10),Mileage!$F250,"")</f>
        <v/>
      </c>
      <c r="S242" s="43" t="str">
        <f>IF(AND(Mileage!$B250&gt;=S$9,Mileage!$B250&lt;=S$10),Mileage!$F250,"")</f>
        <v/>
      </c>
      <c r="T242" s="43" t="str">
        <f>IF(AND(Mileage!$B250&gt;=T$9,Mileage!$B250&lt;=T$10),Mileage!$F250,"")</f>
        <v/>
      </c>
      <c r="U242" s="43" t="str">
        <f>IF(AND(Mileage!$B250&gt;=U$9,Mileage!$B250&lt;=U$10),Mileage!$F250,"")</f>
        <v/>
      </c>
      <c r="V242" s="43" t="str">
        <f>IF(AND(Mileage!$B250&gt;=V$9,Mileage!$B250&lt;=V$10),Mileage!$F250,"")</f>
        <v/>
      </c>
      <c r="W242" s="48" t="str">
        <f>IF(AND(Mileage!$B250&gt;=W$9,Mileage!$B250&lt;=W$10),Mileage!$F250,"")</f>
        <v/>
      </c>
    </row>
    <row r="243" spans="1:23" ht="15.75" customHeight="1">
      <c r="A243" s="79"/>
      <c r="B243" s="21"/>
      <c r="C243" s="21"/>
      <c r="D243" s="21"/>
      <c r="E243" s="21"/>
      <c r="F243" s="21"/>
      <c r="G243" s="21"/>
      <c r="H243" s="21"/>
      <c r="I243" s="21"/>
      <c r="J243" s="50" t="s">
        <v>272</v>
      </c>
      <c r="K243" s="70" t="str">
        <f>IF(AND(Mileage!$B251&gt;=K$9,Mileage!$B251&lt;=K$10),Mileage!$F251,"")</f>
        <v/>
      </c>
      <c r="L243" s="43" t="str">
        <f>IF(AND(Mileage!$B251&gt;=L$9,Mileage!$B251&lt;=L$10),Mileage!$F251,"")</f>
        <v/>
      </c>
      <c r="M243" s="43" t="str">
        <f>IF(AND(Mileage!$B251&gt;=M$9,Mileage!$B251&lt;=M$10),Mileage!$F251,"")</f>
        <v/>
      </c>
      <c r="N243" s="43" t="str">
        <f>IF(AND(Mileage!$B251&gt;=N$9,Mileage!$B251&lt;=N$10),Mileage!$F251,"")</f>
        <v/>
      </c>
      <c r="O243" s="43" t="str">
        <f>IF(AND(Mileage!$B251&gt;=O$9,Mileage!$B251&lt;=O$10),Mileage!$F251,"")</f>
        <v/>
      </c>
      <c r="P243" s="43" t="str">
        <f>IF(AND(Mileage!$B251&gt;=P$9,Mileage!$B251&lt;=P$10),Mileage!$F251,"")</f>
        <v/>
      </c>
      <c r="Q243" s="43" t="str">
        <f>IF(AND(Mileage!$B251&gt;=Q$9,Mileage!$B251&lt;=Q$10),Mileage!$F251,"")</f>
        <v/>
      </c>
      <c r="R243" s="43" t="str">
        <f>IF(AND(Mileage!$B251&gt;=R$9,Mileage!$B251&lt;=R$10),Mileage!$F251,"")</f>
        <v/>
      </c>
      <c r="S243" s="43" t="str">
        <f>IF(AND(Mileage!$B251&gt;=S$9,Mileage!$B251&lt;=S$10),Mileage!$F251,"")</f>
        <v/>
      </c>
      <c r="T243" s="43" t="str">
        <f>IF(AND(Mileage!$B251&gt;=T$9,Mileage!$B251&lt;=T$10),Mileage!$F251,"")</f>
        <v/>
      </c>
      <c r="U243" s="43" t="str">
        <f>IF(AND(Mileage!$B251&gt;=U$9,Mileage!$B251&lt;=U$10),Mileage!$F251,"")</f>
        <v/>
      </c>
      <c r="V243" s="43" t="str">
        <f>IF(AND(Mileage!$B251&gt;=V$9,Mileage!$B251&lt;=V$10),Mileage!$F251,"")</f>
        <v/>
      </c>
      <c r="W243" s="48" t="str">
        <f>IF(AND(Mileage!$B251&gt;=W$9,Mileage!$B251&lt;=W$10),Mileage!$F251,"")</f>
        <v/>
      </c>
    </row>
    <row r="244" spans="1:23" ht="15.75" customHeight="1">
      <c r="A244" s="79"/>
      <c r="B244" s="21"/>
      <c r="C244" s="21"/>
      <c r="D244" s="21"/>
      <c r="E244" s="21"/>
      <c r="F244" s="21"/>
      <c r="G244" s="21"/>
      <c r="H244" s="21"/>
      <c r="I244" s="21"/>
      <c r="J244" s="50" t="s">
        <v>273</v>
      </c>
      <c r="K244" s="70" t="str">
        <f>IF(AND(Mileage!$B252&gt;=K$9,Mileage!$B252&lt;=K$10),Mileage!$F252,"")</f>
        <v/>
      </c>
      <c r="L244" s="43" t="str">
        <f>IF(AND(Mileage!$B252&gt;=L$9,Mileage!$B252&lt;=L$10),Mileage!$F252,"")</f>
        <v/>
      </c>
      <c r="M244" s="43" t="str">
        <f>IF(AND(Mileage!$B252&gt;=M$9,Mileage!$B252&lt;=M$10),Mileage!$F252,"")</f>
        <v/>
      </c>
      <c r="N244" s="43" t="str">
        <f>IF(AND(Mileage!$B252&gt;=N$9,Mileage!$B252&lt;=N$10),Mileage!$F252,"")</f>
        <v/>
      </c>
      <c r="O244" s="43" t="str">
        <f>IF(AND(Mileage!$B252&gt;=O$9,Mileage!$B252&lt;=O$10),Mileage!$F252,"")</f>
        <v/>
      </c>
      <c r="P244" s="43" t="str">
        <f>IF(AND(Mileage!$B252&gt;=P$9,Mileage!$B252&lt;=P$10),Mileage!$F252,"")</f>
        <v/>
      </c>
      <c r="Q244" s="43" t="str">
        <f>IF(AND(Mileage!$B252&gt;=Q$9,Mileage!$B252&lt;=Q$10),Mileage!$F252,"")</f>
        <v/>
      </c>
      <c r="R244" s="43" t="str">
        <f>IF(AND(Mileage!$B252&gt;=R$9,Mileage!$B252&lt;=R$10),Mileage!$F252,"")</f>
        <v/>
      </c>
      <c r="S244" s="43" t="str">
        <f>IF(AND(Mileage!$B252&gt;=S$9,Mileage!$B252&lt;=S$10),Mileage!$F252,"")</f>
        <v/>
      </c>
      <c r="T244" s="43" t="str">
        <f>IF(AND(Mileage!$B252&gt;=T$9,Mileage!$B252&lt;=T$10),Mileage!$F252,"")</f>
        <v/>
      </c>
      <c r="U244" s="43" t="str">
        <f>IF(AND(Mileage!$B252&gt;=U$9,Mileage!$B252&lt;=U$10),Mileage!$F252,"")</f>
        <v/>
      </c>
      <c r="V244" s="43" t="str">
        <f>IF(AND(Mileage!$B252&gt;=V$9,Mileage!$B252&lt;=V$10),Mileage!$F252,"")</f>
        <v/>
      </c>
      <c r="W244" s="48" t="str">
        <f>IF(AND(Mileage!$B252&gt;=W$9,Mileage!$B252&lt;=W$10),Mileage!$F252,"")</f>
        <v/>
      </c>
    </row>
    <row r="245" spans="1:23" ht="15.75" customHeight="1">
      <c r="A245" s="79"/>
      <c r="B245" s="21"/>
      <c r="C245" s="21"/>
      <c r="D245" s="21"/>
      <c r="E245" s="21"/>
      <c r="F245" s="21"/>
      <c r="G245" s="21"/>
      <c r="H245" s="21"/>
      <c r="I245" s="21"/>
      <c r="J245" s="50" t="s">
        <v>274</v>
      </c>
      <c r="K245" s="70" t="str">
        <f>IF(AND(Mileage!$B253&gt;=K$9,Mileage!$B253&lt;=K$10),Mileage!$F253,"")</f>
        <v/>
      </c>
      <c r="L245" s="43" t="str">
        <f>IF(AND(Mileage!$B253&gt;=L$9,Mileage!$B253&lt;=L$10),Mileage!$F253,"")</f>
        <v/>
      </c>
      <c r="M245" s="43" t="str">
        <f>IF(AND(Mileage!$B253&gt;=M$9,Mileage!$B253&lt;=M$10),Mileage!$F253,"")</f>
        <v/>
      </c>
      <c r="N245" s="43" t="str">
        <f>IF(AND(Mileage!$B253&gt;=N$9,Mileage!$B253&lt;=N$10),Mileage!$F253,"")</f>
        <v/>
      </c>
      <c r="O245" s="43" t="str">
        <f>IF(AND(Mileage!$B253&gt;=O$9,Mileage!$B253&lt;=O$10),Mileage!$F253,"")</f>
        <v/>
      </c>
      <c r="P245" s="43" t="str">
        <f>IF(AND(Mileage!$B253&gt;=P$9,Mileage!$B253&lt;=P$10),Mileage!$F253,"")</f>
        <v/>
      </c>
      <c r="Q245" s="43" t="str">
        <f>IF(AND(Mileage!$B253&gt;=Q$9,Mileage!$B253&lt;=Q$10),Mileage!$F253,"")</f>
        <v/>
      </c>
      <c r="R245" s="43" t="str">
        <f>IF(AND(Mileage!$B253&gt;=R$9,Mileage!$B253&lt;=R$10),Mileage!$F253,"")</f>
        <v/>
      </c>
      <c r="S245" s="43" t="str">
        <f>IF(AND(Mileage!$B253&gt;=S$9,Mileage!$B253&lt;=S$10),Mileage!$F253,"")</f>
        <v/>
      </c>
      <c r="T245" s="43" t="str">
        <f>IF(AND(Mileage!$B253&gt;=T$9,Mileage!$B253&lt;=T$10),Mileage!$F253,"")</f>
        <v/>
      </c>
      <c r="U245" s="43" t="str">
        <f>IF(AND(Mileage!$B253&gt;=U$9,Mileage!$B253&lt;=U$10),Mileage!$F253,"")</f>
        <v/>
      </c>
      <c r="V245" s="43" t="str">
        <f>IF(AND(Mileage!$B253&gt;=V$9,Mileage!$B253&lt;=V$10),Mileage!$F253,"")</f>
        <v/>
      </c>
      <c r="W245" s="48" t="str">
        <f>IF(AND(Mileage!$B253&gt;=W$9,Mileage!$B253&lt;=W$10),Mileage!$F253,"")</f>
        <v/>
      </c>
    </row>
    <row r="246" spans="1:23" ht="15.75" customHeight="1">
      <c r="A246" s="79"/>
      <c r="B246" s="21"/>
      <c r="C246" s="21"/>
      <c r="D246" s="21"/>
      <c r="E246" s="21"/>
      <c r="F246" s="21"/>
      <c r="G246" s="21"/>
      <c r="H246" s="21"/>
      <c r="I246" s="21"/>
      <c r="J246" s="50" t="s">
        <v>275</v>
      </c>
      <c r="K246" s="70" t="str">
        <f>IF(AND(Mileage!$B254&gt;=K$9,Mileage!$B254&lt;=K$10),Mileage!$F254,"")</f>
        <v/>
      </c>
      <c r="L246" s="43" t="str">
        <f>IF(AND(Mileage!$B254&gt;=L$9,Mileage!$B254&lt;=L$10),Mileage!$F254,"")</f>
        <v/>
      </c>
      <c r="M246" s="43" t="str">
        <f>IF(AND(Mileage!$B254&gt;=M$9,Mileage!$B254&lt;=M$10),Mileage!$F254,"")</f>
        <v/>
      </c>
      <c r="N246" s="43" t="str">
        <f>IF(AND(Mileage!$B254&gt;=N$9,Mileage!$B254&lt;=N$10),Mileage!$F254,"")</f>
        <v/>
      </c>
      <c r="O246" s="43" t="str">
        <f>IF(AND(Mileage!$B254&gt;=O$9,Mileage!$B254&lt;=O$10),Mileage!$F254,"")</f>
        <v/>
      </c>
      <c r="P246" s="43" t="str">
        <f>IF(AND(Mileage!$B254&gt;=P$9,Mileage!$B254&lt;=P$10),Mileage!$F254,"")</f>
        <v/>
      </c>
      <c r="Q246" s="43" t="str">
        <f>IF(AND(Mileage!$B254&gt;=Q$9,Mileage!$B254&lt;=Q$10),Mileage!$F254,"")</f>
        <v/>
      </c>
      <c r="R246" s="43" t="str">
        <f>IF(AND(Mileage!$B254&gt;=R$9,Mileage!$B254&lt;=R$10),Mileage!$F254,"")</f>
        <v/>
      </c>
      <c r="S246" s="43" t="str">
        <f>IF(AND(Mileage!$B254&gt;=S$9,Mileage!$B254&lt;=S$10),Mileage!$F254,"")</f>
        <v/>
      </c>
      <c r="T246" s="43" t="str">
        <f>IF(AND(Mileage!$B254&gt;=T$9,Mileage!$B254&lt;=T$10),Mileage!$F254,"")</f>
        <v/>
      </c>
      <c r="U246" s="43" t="str">
        <f>IF(AND(Mileage!$B254&gt;=U$9,Mileage!$B254&lt;=U$10),Mileage!$F254,"")</f>
        <v/>
      </c>
      <c r="V246" s="43" t="str">
        <f>IF(AND(Mileage!$B254&gt;=V$9,Mileage!$B254&lt;=V$10),Mileage!$F254,"")</f>
        <v/>
      </c>
      <c r="W246" s="48" t="str">
        <f>IF(AND(Mileage!$B254&gt;=W$9,Mileage!$B254&lt;=W$10),Mileage!$F254,"")</f>
        <v/>
      </c>
    </row>
    <row r="247" spans="1:23" ht="15.75" customHeight="1">
      <c r="A247" s="79"/>
      <c r="B247" s="21"/>
      <c r="C247" s="21"/>
      <c r="D247" s="21"/>
      <c r="E247" s="21"/>
      <c r="F247" s="21"/>
      <c r="G247" s="21"/>
      <c r="H247" s="21"/>
      <c r="I247" s="21"/>
      <c r="J247" s="50" t="s">
        <v>276</v>
      </c>
      <c r="K247" s="70" t="str">
        <f>IF(AND(Mileage!$B255&gt;=K$9,Mileage!$B255&lt;=K$10),Mileage!$F255,"")</f>
        <v/>
      </c>
      <c r="L247" s="43" t="str">
        <f>IF(AND(Mileage!$B255&gt;=L$9,Mileage!$B255&lt;=L$10),Mileage!$F255,"")</f>
        <v/>
      </c>
      <c r="M247" s="43" t="str">
        <f>IF(AND(Mileage!$B255&gt;=M$9,Mileage!$B255&lt;=M$10),Mileage!$F255,"")</f>
        <v/>
      </c>
      <c r="N247" s="43" t="str">
        <f>IF(AND(Mileage!$B255&gt;=N$9,Mileage!$B255&lt;=N$10),Mileage!$F255,"")</f>
        <v/>
      </c>
      <c r="O247" s="43" t="str">
        <f>IF(AND(Mileage!$B255&gt;=O$9,Mileage!$B255&lt;=O$10),Mileage!$F255,"")</f>
        <v/>
      </c>
      <c r="P247" s="43" t="str">
        <f>IF(AND(Mileage!$B255&gt;=P$9,Mileage!$B255&lt;=P$10),Mileage!$F255,"")</f>
        <v/>
      </c>
      <c r="Q247" s="43" t="str">
        <f>IF(AND(Mileage!$B255&gt;=Q$9,Mileage!$B255&lt;=Q$10),Mileage!$F255,"")</f>
        <v/>
      </c>
      <c r="R247" s="43" t="str">
        <f>IF(AND(Mileage!$B255&gt;=R$9,Mileage!$B255&lt;=R$10),Mileage!$F255,"")</f>
        <v/>
      </c>
      <c r="S247" s="43" t="str">
        <f>IF(AND(Mileage!$B255&gt;=S$9,Mileage!$B255&lt;=S$10),Mileage!$F255,"")</f>
        <v/>
      </c>
      <c r="T247" s="43" t="str">
        <f>IF(AND(Mileage!$B255&gt;=T$9,Mileage!$B255&lt;=T$10),Mileage!$F255,"")</f>
        <v/>
      </c>
      <c r="U247" s="43" t="str">
        <f>IF(AND(Mileage!$B255&gt;=U$9,Mileage!$B255&lt;=U$10),Mileage!$F255,"")</f>
        <v/>
      </c>
      <c r="V247" s="43" t="str">
        <f>IF(AND(Mileage!$B255&gt;=V$9,Mileage!$B255&lt;=V$10),Mileage!$F255,"")</f>
        <v/>
      </c>
      <c r="W247" s="48" t="str">
        <f>IF(AND(Mileage!$B255&gt;=W$9,Mileage!$B255&lt;=W$10),Mileage!$F255,"")</f>
        <v/>
      </c>
    </row>
    <row r="248" spans="1:23" ht="15.75" customHeight="1">
      <c r="A248" s="79"/>
      <c r="B248" s="21"/>
      <c r="C248" s="21"/>
      <c r="D248" s="21"/>
      <c r="E248" s="21"/>
      <c r="F248" s="21"/>
      <c r="G248" s="21"/>
      <c r="H248" s="21"/>
      <c r="I248" s="21"/>
      <c r="J248" s="50" t="s">
        <v>277</v>
      </c>
      <c r="K248" s="70" t="str">
        <f>IF(AND(Mileage!$B256&gt;=K$9,Mileage!$B256&lt;=K$10),Mileage!$F256,"")</f>
        <v/>
      </c>
      <c r="L248" s="43" t="str">
        <f>IF(AND(Mileage!$B256&gt;=L$9,Mileage!$B256&lt;=L$10),Mileage!$F256,"")</f>
        <v/>
      </c>
      <c r="M248" s="43" t="str">
        <f>IF(AND(Mileage!$B256&gt;=M$9,Mileage!$B256&lt;=M$10),Mileage!$F256,"")</f>
        <v/>
      </c>
      <c r="N248" s="43" t="str">
        <f>IF(AND(Mileage!$B256&gt;=N$9,Mileage!$B256&lt;=N$10),Mileage!$F256,"")</f>
        <v/>
      </c>
      <c r="O248" s="43" t="str">
        <f>IF(AND(Mileage!$B256&gt;=O$9,Mileage!$B256&lt;=O$10),Mileage!$F256,"")</f>
        <v/>
      </c>
      <c r="P248" s="43" t="str">
        <f>IF(AND(Mileage!$B256&gt;=P$9,Mileage!$B256&lt;=P$10),Mileage!$F256,"")</f>
        <v/>
      </c>
      <c r="Q248" s="43" t="str">
        <f>IF(AND(Mileage!$B256&gt;=Q$9,Mileage!$B256&lt;=Q$10),Mileage!$F256,"")</f>
        <v/>
      </c>
      <c r="R248" s="43" t="str">
        <f>IF(AND(Mileage!$B256&gt;=R$9,Mileage!$B256&lt;=R$10),Mileage!$F256,"")</f>
        <v/>
      </c>
      <c r="S248" s="43" t="str">
        <f>IF(AND(Mileage!$B256&gt;=S$9,Mileage!$B256&lt;=S$10),Mileage!$F256,"")</f>
        <v/>
      </c>
      <c r="T248" s="43" t="str">
        <f>IF(AND(Mileage!$B256&gt;=T$9,Mileage!$B256&lt;=T$10),Mileage!$F256,"")</f>
        <v/>
      </c>
      <c r="U248" s="43" t="str">
        <f>IF(AND(Mileage!$B256&gt;=U$9,Mileage!$B256&lt;=U$10),Mileage!$F256,"")</f>
        <v/>
      </c>
      <c r="V248" s="43" t="str">
        <f>IF(AND(Mileage!$B256&gt;=V$9,Mileage!$B256&lt;=V$10),Mileage!$F256,"")</f>
        <v/>
      </c>
      <c r="W248" s="48" t="str">
        <f>IF(AND(Mileage!$B256&gt;=W$9,Mileage!$B256&lt;=W$10),Mileage!$F256,"")</f>
        <v/>
      </c>
    </row>
    <row r="249" spans="1:23" ht="15.75" customHeight="1">
      <c r="A249" s="79"/>
      <c r="B249" s="21"/>
      <c r="C249" s="21"/>
      <c r="D249" s="21"/>
      <c r="E249" s="21"/>
      <c r="F249" s="21"/>
      <c r="G249" s="21"/>
      <c r="H249" s="21"/>
      <c r="I249" s="21"/>
      <c r="J249" s="50" t="s">
        <v>278</v>
      </c>
      <c r="K249" s="70" t="str">
        <f>IF(AND(Mileage!$B257&gt;=K$9,Mileage!$B257&lt;=K$10),Mileage!$F257,"")</f>
        <v/>
      </c>
      <c r="L249" s="43" t="str">
        <f>IF(AND(Mileage!$B257&gt;=L$9,Mileage!$B257&lt;=L$10),Mileage!$F257,"")</f>
        <v/>
      </c>
      <c r="M249" s="43" t="str">
        <f>IF(AND(Mileage!$B257&gt;=M$9,Mileage!$B257&lt;=M$10),Mileage!$F257,"")</f>
        <v/>
      </c>
      <c r="N249" s="43" t="str">
        <f>IF(AND(Mileage!$B257&gt;=N$9,Mileage!$B257&lt;=N$10),Mileage!$F257,"")</f>
        <v/>
      </c>
      <c r="O249" s="43" t="str">
        <f>IF(AND(Mileage!$B257&gt;=O$9,Mileage!$B257&lt;=O$10),Mileage!$F257,"")</f>
        <v/>
      </c>
      <c r="P249" s="43" t="str">
        <f>IF(AND(Mileage!$B257&gt;=P$9,Mileage!$B257&lt;=P$10),Mileage!$F257,"")</f>
        <v/>
      </c>
      <c r="Q249" s="43" t="str">
        <f>IF(AND(Mileage!$B257&gt;=Q$9,Mileage!$B257&lt;=Q$10),Mileage!$F257,"")</f>
        <v/>
      </c>
      <c r="R249" s="43" t="str">
        <f>IF(AND(Mileage!$B257&gt;=R$9,Mileage!$B257&lt;=R$10),Mileage!$F257,"")</f>
        <v/>
      </c>
      <c r="S249" s="43" t="str">
        <f>IF(AND(Mileage!$B257&gt;=S$9,Mileage!$B257&lt;=S$10),Mileage!$F257,"")</f>
        <v/>
      </c>
      <c r="T249" s="43" t="str">
        <f>IF(AND(Mileage!$B257&gt;=T$9,Mileage!$B257&lt;=T$10),Mileage!$F257,"")</f>
        <v/>
      </c>
      <c r="U249" s="43" t="str">
        <f>IF(AND(Mileage!$B257&gt;=U$9,Mileage!$B257&lt;=U$10),Mileage!$F257,"")</f>
        <v/>
      </c>
      <c r="V249" s="43" t="str">
        <f>IF(AND(Mileage!$B257&gt;=V$9,Mileage!$B257&lt;=V$10),Mileage!$F257,"")</f>
        <v/>
      </c>
      <c r="W249" s="48" t="str">
        <f>IF(AND(Mileage!$B257&gt;=W$9,Mileage!$B257&lt;=W$10),Mileage!$F257,"")</f>
        <v/>
      </c>
    </row>
    <row r="250" spans="1:23" ht="15.75" customHeight="1">
      <c r="A250" s="79"/>
      <c r="B250" s="21"/>
      <c r="C250" s="21"/>
      <c r="D250" s="21"/>
      <c r="E250" s="21"/>
      <c r="F250" s="21"/>
      <c r="G250" s="21"/>
      <c r="H250" s="21"/>
      <c r="I250" s="21"/>
      <c r="J250" s="50" t="s">
        <v>279</v>
      </c>
      <c r="K250" s="70" t="str">
        <f>IF(AND(Mileage!$B258&gt;=K$9,Mileage!$B258&lt;=K$10),Mileage!$F258,"")</f>
        <v/>
      </c>
      <c r="L250" s="43" t="str">
        <f>IF(AND(Mileage!$B258&gt;=L$9,Mileage!$B258&lt;=L$10),Mileage!$F258,"")</f>
        <v/>
      </c>
      <c r="M250" s="43" t="str">
        <f>IF(AND(Mileage!$B258&gt;=M$9,Mileage!$B258&lt;=M$10),Mileage!$F258,"")</f>
        <v/>
      </c>
      <c r="N250" s="43" t="str">
        <f>IF(AND(Mileage!$B258&gt;=N$9,Mileage!$B258&lt;=N$10),Mileage!$F258,"")</f>
        <v/>
      </c>
      <c r="O250" s="43" t="str">
        <f>IF(AND(Mileage!$B258&gt;=O$9,Mileage!$B258&lt;=O$10),Mileage!$F258,"")</f>
        <v/>
      </c>
      <c r="P250" s="43" t="str">
        <f>IF(AND(Mileage!$B258&gt;=P$9,Mileage!$B258&lt;=P$10),Mileage!$F258,"")</f>
        <v/>
      </c>
      <c r="Q250" s="43" t="str">
        <f>IF(AND(Mileage!$B258&gt;=Q$9,Mileage!$B258&lt;=Q$10),Mileage!$F258,"")</f>
        <v/>
      </c>
      <c r="R250" s="43" t="str">
        <f>IF(AND(Mileage!$B258&gt;=R$9,Mileage!$B258&lt;=R$10),Mileage!$F258,"")</f>
        <v/>
      </c>
      <c r="S250" s="43" t="str">
        <f>IF(AND(Mileage!$B258&gt;=S$9,Mileage!$B258&lt;=S$10),Mileage!$F258,"")</f>
        <v/>
      </c>
      <c r="T250" s="43" t="str">
        <f>IF(AND(Mileage!$B258&gt;=T$9,Mileage!$B258&lt;=T$10),Mileage!$F258,"")</f>
        <v/>
      </c>
      <c r="U250" s="43" t="str">
        <f>IF(AND(Mileage!$B258&gt;=U$9,Mileage!$B258&lt;=U$10),Mileage!$F258,"")</f>
        <v/>
      </c>
      <c r="V250" s="43" t="str">
        <f>IF(AND(Mileage!$B258&gt;=V$9,Mileage!$B258&lt;=V$10),Mileage!$F258,"")</f>
        <v/>
      </c>
      <c r="W250" s="48" t="str">
        <f>IF(AND(Mileage!$B258&gt;=W$9,Mileage!$B258&lt;=W$10),Mileage!$F258,"")</f>
        <v/>
      </c>
    </row>
    <row r="251" spans="1:23" ht="15.75" customHeight="1">
      <c r="A251" s="79"/>
      <c r="B251" s="21"/>
      <c r="C251" s="21"/>
      <c r="D251" s="21"/>
      <c r="E251" s="21"/>
      <c r="F251" s="21"/>
      <c r="G251" s="21"/>
      <c r="H251" s="21"/>
      <c r="I251" s="21"/>
      <c r="J251" s="50" t="s">
        <v>280</v>
      </c>
      <c r="K251" s="70" t="str">
        <f>IF(AND(Mileage!$B259&gt;=K$9,Mileage!$B259&lt;=K$10),Mileage!$F259,"")</f>
        <v/>
      </c>
      <c r="L251" s="43" t="str">
        <f>IF(AND(Mileage!$B259&gt;=L$9,Mileage!$B259&lt;=L$10),Mileage!$F259,"")</f>
        <v/>
      </c>
      <c r="M251" s="43" t="str">
        <f>IF(AND(Mileage!$B259&gt;=M$9,Mileage!$B259&lt;=M$10),Mileage!$F259,"")</f>
        <v/>
      </c>
      <c r="N251" s="43" t="str">
        <f>IF(AND(Mileage!$B259&gt;=N$9,Mileage!$B259&lt;=N$10),Mileage!$F259,"")</f>
        <v/>
      </c>
      <c r="O251" s="43" t="str">
        <f>IF(AND(Mileage!$B259&gt;=O$9,Mileage!$B259&lt;=O$10),Mileage!$F259,"")</f>
        <v/>
      </c>
      <c r="P251" s="43" t="str">
        <f>IF(AND(Mileage!$B259&gt;=P$9,Mileage!$B259&lt;=P$10),Mileage!$F259,"")</f>
        <v/>
      </c>
      <c r="Q251" s="43" t="str">
        <f>IF(AND(Mileage!$B259&gt;=Q$9,Mileage!$B259&lt;=Q$10),Mileage!$F259,"")</f>
        <v/>
      </c>
      <c r="R251" s="43" t="str">
        <f>IF(AND(Mileage!$B259&gt;=R$9,Mileage!$B259&lt;=R$10),Mileage!$F259,"")</f>
        <v/>
      </c>
      <c r="S251" s="43" t="str">
        <f>IF(AND(Mileage!$B259&gt;=S$9,Mileage!$B259&lt;=S$10),Mileage!$F259,"")</f>
        <v/>
      </c>
      <c r="T251" s="43" t="str">
        <f>IF(AND(Mileage!$B259&gt;=T$9,Mileage!$B259&lt;=T$10),Mileage!$F259,"")</f>
        <v/>
      </c>
      <c r="U251" s="43" t="str">
        <f>IF(AND(Mileage!$B259&gt;=U$9,Mileage!$B259&lt;=U$10),Mileage!$F259,"")</f>
        <v/>
      </c>
      <c r="V251" s="43" t="str">
        <f>IF(AND(Mileage!$B259&gt;=V$9,Mileage!$B259&lt;=V$10),Mileage!$F259,"")</f>
        <v/>
      </c>
      <c r="W251" s="48" t="str">
        <f>IF(AND(Mileage!$B259&gt;=W$9,Mileage!$B259&lt;=W$10),Mileage!$F259,"")</f>
        <v/>
      </c>
    </row>
    <row r="252" spans="1:23" ht="15.75" customHeight="1">
      <c r="A252" s="79"/>
      <c r="B252" s="21"/>
      <c r="C252" s="21"/>
      <c r="D252" s="21"/>
      <c r="E252" s="21"/>
      <c r="F252" s="21"/>
      <c r="G252" s="21"/>
      <c r="H252" s="21"/>
      <c r="I252" s="21"/>
      <c r="J252" s="50" t="s">
        <v>281</v>
      </c>
      <c r="K252" s="70" t="str">
        <f>IF(AND(Mileage!$B260&gt;=K$9,Mileage!$B260&lt;=K$10),Mileage!$F260,"")</f>
        <v/>
      </c>
      <c r="L252" s="43" t="str">
        <f>IF(AND(Mileage!$B260&gt;=L$9,Mileage!$B260&lt;=L$10),Mileage!$F260,"")</f>
        <v/>
      </c>
      <c r="M252" s="43" t="str">
        <f>IF(AND(Mileage!$B260&gt;=M$9,Mileage!$B260&lt;=M$10),Mileage!$F260,"")</f>
        <v/>
      </c>
      <c r="N252" s="43" t="str">
        <f>IF(AND(Mileage!$B260&gt;=N$9,Mileage!$B260&lt;=N$10),Mileage!$F260,"")</f>
        <v/>
      </c>
      <c r="O252" s="43" t="str">
        <f>IF(AND(Mileage!$B260&gt;=O$9,Mileage!$B260&lt;=O$10),Mileage!$F260,"")</f>
        <v/>
      </c>
      <c r="P252" s="43" t="str">
        <f>IF(AND(Mileage!$B260&gt;=P$9,Mileage!$B260&lt;=P$10),Mileage!$F260,"")</f>
        <v/>
      </c>
      <c r="Q252" s="43" t="str">
        <f>IF(AND(Mileage!$B260&gt;=Q$9,Mileage!$B260&lt;=Q$10),Mileage!$F260,"")</f>
        <v/>
      </c>
      <c r="R252" s="43" t="str">
        <f>IF(AND(Mileage!$B260&gt;=R$9,Mileage!$B260&lt;=R$10),Mileage!$F260,"")</f>
        <v/>
      </c>
      <c r="S252" s="43" t="str">
        <f>IF(AND(Mileage!$B260&gt;=S$9,Mileage!$B260&lt;=S$10),Mileage!$F260,"")</f>
        <v/>
      </c>
      <c r="T252" s="43" t="str">
        <f>IF(AND(Mileage!$B260&gt;=T$9,Mileage!$B260&lt;=T$10),Mileage!$F260,"")</f>
        <v/>
      </c>
      <c r="U252" s="43" t="str">
        <f>IF(AND(Mileage!$B260&gt;=U$9,Mileage!$B260&lt;=U$10),Mileage!$F260,"")</f>
        <v/>
      </c>
      <c r="V252" s="43" t="str">
        <f>IF(AND(Mileage!$B260&gt;=V$9,Mileage!$B260&lt;=V$10),Mileage!$F260,"")</f>
        <v/>
      </c>
      <c r="W252" s="48" t="str">
        <f>IF(AND(Mileage!$B260&gt;=W$9,Mileage!$B260&lt;=W$10),Mileage!$F260,"")</f>
        <v/>
      </c>
    </row>
    <row r="253" spans="1:23" ht="15.75" customHeight="1">
      <c r="A253" s="79"/>
      <c r="B253" s="21"/>
      <c r="C253" s="21"/>
      <c r="D253" s="21"/>
      <c r="E253" s="21"/>
      <c r="F253" s="21"/>
      <c r="G253" s="21"/>
      <c r="H253" s="21"/>
      <c r="I253" s="21"/>
      <c r="J253" s="50" t="s">
        <v>282</v>
      </c>
      <c r="K253" s="70" t="str">
        <f>IF(AND(Mileage!$B261&gt;=K$9,Mileage!$B261&lt;=K$10),Mileage!$F261,"")</f>
        <v/>
      </c>
      <c r="L253" s="43" t="str">
        <f>IF(AND(Mileage!$B261&gt;=L$9,Mileage!$B261&lt;=L$10),Mileage!$F261,"")</f>
        <v/>
      </c>
      <c r="M253" s="43" t="str">
        <f>IF(AND(Mileage!$B261&gt;=M$9,Mileage!$B261&lt;=M$10),Mileage!$F261,"")</f>
        <v/>
      </c>
      <c r="N253" s="43" t="str">
        <f>IF(AND(Mileage!$B261&gt;=N$9,Mileage!$B261&lt;=N$10),Mileage!$F261,"")</f>
        <v/>
      </c>
      <c r="O253" s="43" t="str">
        <f>IF(AND(Mileage!$B261&gt;=O$9,Mileage!$B261&lt;=O$10),Mileage!$F261,"")</f>
        <v/>
      </c>
      <c r="P253" s="43" t="str">
        <f>IF(AND(Mileage!$B261&gt;=P$9,Mileage!$B261&lt;=P$10),Mileage!$F261,"")</f>
        <v/>
      </c>
      <c r="Q253" s="43" t="str">
        <f>IF(AND(Mileage!$B261&gt;=Q$9,Mileage!$B261&lt;=Q$10),Mileage!$F261,"")</f>
        <v/>
      </c>
      <c r="R253" s="43" t="str">
        <f>IF(AND(Mileage!$B261&gt;=R$9,Mileage!$B261&lt;=R$10),Mileage!$F261,"")</f>
        <v/>
      </c>
      <c r="S253" s="43" t="str">
        <f>IF(AND(Mileage!$B261&gt;=S$9,Mileage!$B261&lt;=S$10),Mileage!$F261,"")</f>
        <v/>
      </c>
      <c r="T253" s="43" t="str">
        <f>IF(AND(Mileage!$B261&gt;=T$9,Mileage!$B261&lt;=T$10),Mileage!$F261,"")</f>
        <v/>
      </c>
      <c r="U253" s="43" t="str">
        <f>IF(AND(Mileage!$B261&gt;=U$9,Mileage!$B261&lt;=U$10),Mileage!$F261,"")</f>
        <v/>
      </c>
      <c r="V253" s="43" t="str">
        <f>IF(AND(Mileage!$B261&gt;=V$9,Mileage!$B261&lt;=V$10),Mileage!$F261,"")</f>
        <v/>
      </c>
      <c r="W253" s="48" t="str">
        <f>IF(AND(Mileage!$B261&gt;=W$9,Mileage!$B261&lt;=W$10),Mileage!$F261,"")</f>
        <v/>
      </c>
    </row>
    <row r="254" spans="1:23" ht="15.75" customHeight="1">
      <c r="A254" s="79"/>
      <c r="B254" s="21"/>
      <c r="C254" s="21"/>
      <c r="D254" s="21"/>
      <c r="E254" s="21"/>
      <c r="F254" s="21"/>
      <c r="G254" s="21"/>
      <c r="H254" s="21"/>
      <c r="I254" s="21"/>
      <c r="J254" s="50" t="s">
        <v>283</v>
      </c>
      <c r="K254" s="70" t="str">
        <f>IF(AND(Mileage!$B262&gt;=K$9,Mileage!$B262&lt;=K$10),Mileage!$F262,"")</f>
        <v/>
      </c>
      <c r="L254" s="43" t="str">
        <f>IF(AND(Mileage!$B262&gt;=L$9,Mileage!$B262&lt;=L$10),Mileage!$F262,"")</f>
        <v/>
      </c>
      <c r="M254" s="43" t="str">
        <f>IF(AND(Mileage!$B262&gt;=M$9,Mileage!$B262&lt;=M$10),Mileage!$F262,"")</f>
        <v/>
      </c>
      <c r="N254" s="43" t="str">
        <f>IF(AND(Mileage!$B262&gt;=N$9,Mileage!$B262&lt;=N$10),Mileage!$F262,"")</f>
        <v/>
      </c>
      <c r="O254" s="43" t="str">
        <f>IF(AND(Mileage!$B262&gt;=O$9,Mileage!$B262&lt;=O$10),Mileage!$F262,"")</f>
        <v/>
      </c>
      <c r="P254" s="43" t="str">
        <f>IF(AND(Mileage!$B262&gt;=P$9,Mileage!$B262&lt;=P$10),Mileage!$F262,"")</f>
        <v/>
      </c>
      <c r="Q254" s="43" t="str">
        <f>IF(AND(Mileage!$B262&gt;=Q$9,Mileage!$B262&lt;=Q$10),Mileage!$F262,"")</f>
        <v/>
      </c>
      <c r="R254" s="43" t="str">
        <f>IF(AND(Mileage!$B262&gt;=R$9,Mileage!$B262&lt;=R$10),Mileage!$F262,"")</f>
        <v/>
      </c>
      <c r="S254" s="43" t="str">
        <f>IF(AND(Mileage!$B262&gt;=S$9,Mileage!$B262&lt;=S$10),Mileage!$F262,"")</f>
        <v/>
      </c>
      <c r="T254" s="43" t="str">
        <f>IF(AND(Mileage!$B262&gt;=T$9,Mileage!$B262&lt;=T$10),Mileage!$F262,"")</f>
        <v/>
      </c>
      <c r="U254" s="43" t="str">
        <f>IF(AND(Mileage!$B262&gt;=U$9,Mileage!$B262&lt;=U$10),Mileage!$F262,"")</f>
        <v/>
      </c>
      <c r="V254" s="43" t="str">
        <f>IF(AND(Mileage!$B262&gt;=V$9,Mileage!$B262&lt;=V$10),Mileage!$F262,"")</f>
        <v/>
      </c>
      <c r="W254" s="48" t="str">
        <f>IF(AND(Mileage!$B262&gt;=W$9,Mileage!$B262&lt;=W$10),Mileage!$F262,"")</f>
        <v/>
      </c>
    </row>
    <row r="255" spans="1:23" ht="15.75" customHeight="1">
      <c r="A255" s="79"/>
      <c r="B255" s="21"/>
      <c r="C255" s="21"/>
      <c r="D255" s="21"/>
      <c r="E255" s="21"/>
      <c r="F255" s="21"/>
      <c r="G255" s="21"/>
      <c r="H255" s="21"/>
      <c r="I255" s="21"/>
      <c r="J255" s="50" t="s">
        <v>284</v>
      </c>
      <c r="K255" s="70" t="str">
        <f>IF(AND(Mileage!$B263&gt;=K$9,Mileage!$B263&lt;=K$10),Mileage!$F263,"")</f>
        <v/>
      </c>
      <c r="L255" s="43" t="str">
        <f>IF(AND(Mileage!$B263&gt;=L$9,Mileage!$B263&lt;=L$10),Mileage!$F263,"")</f>
        <v/>
      </c>
      <c r="M255" s="43" t="str">
        <f>IF(AND(Mileage!$B263&gt;=M$9,Mileage!$B263&lt;=M$10),Mileage!$F263,"")</f>
        <v/>
      </c>
      <c r="N255" s="43" t="str">
        <f>IF(AND(Mileage!$B263&gt;=N$9,Mileage!$B263&lt;=N$10),Mileage!$F263,"")</f>
        <v/>
      </c>
      <c r="O255" s="43" t="str">
        <f>IF(AND(Mileage!$B263&gt;=O$9,Mileage!$B263&lt;=O$10),Mileage!$F263,"")</f>
        <v/>
      </c>
      <c r="P255" s="43" t="str">
        <f>IF(AND(Mileage!$B263&gt;=P$9,Mileage!$B263&lt;=P$10),Mileage!$F263,"")</f>
        <v/>
      </c>
      <c r="Q255" s="43" t="str">
        <f>IF(AND(Mileage!$B263&gt;=Q$9,Mileage!$B263&lt;=Q$10),Mileage!$F263,"")</f>
        <v/>
      </c>
      <c r="R255" s="43" t="str">
        <f>IF(AND(Mileage!$B263&gt;=R$9,Mileage!$B263&lt;=R$10),Mileage!$F263,"")</f>
        <v/>
      </c>
      <c r="S255" s="43" t="str">
        <f>IF(AND(Mileage!$B263&gt;=S$9,Mileage!$B263&lt;=S$10),Mileage!$F263,"")</f>
        <v/>
      </c>
      <c r="T255" s="43" t="str">
        <f>IF(AND(Mileage!$B263&gt;=T$9,Mileage!$B263&lt;=T$10),Mileage!$F263,"")</f>
        <v/>
      </c>
      <c r="U255" s="43" t="str">
        <f>IF(AND(Mileage!$B263&gt;=U$9,Mileage!$B263&lt;=U$10),Mileage!$F263,"")</f>
        <v/>
      </c>
      <c r="V255" s="43" t="str">
        <f>IF(AND(Mileage!$B263&gt;=V$9,Mileage!$B263&lt;=V$10),Mileage!$F263,"")</f>
        <v/>
      </c>
      <c r="W255" s="48" t="str">
        <f>IF(AND(Mileage!$B263&gt;=W$9,Mileage!$B263&lt;=W$10),Mileage!$F263,"")</f>
        <v/>
      </c>
    </row>
    <row r="256" spans="1:23" ht="15.75" customHeight="1">
      <c r="A256" s="79"/>
      <c r="B256" s="21"/>
      <c r="C256" s="21"/>
      <c r="D256" s="21"/>
      <c r="E256" s="21"/>
      <c r="F256" s="21"/>
      <c r="G256" s="21"/>
      <c r="H256" s="21"/>
      <c r="I256" s="21"/>
      <c r="J256" s="50" t="s">
        <v>285</v>
      </c>
      <c r="K256" s="70" t="str">
        <f>IF(AND(Mileage!$B264&gt;=K$9,Mileage!$B264&lt;=K$10),Mileage!$F264,"")</f>
        <v/>
      </c>
      <c r="L256" s="43" t="str">
        <f>IF(AND(Mileage!$B264&gt;=L$9,Mileage!$B264&lt;=L$10),Mileage!$F264,"")</f>
        <v/>
      </c>
      <c r="M256" s="43" t="str">
        <f>IF(AND(Mileage!$B264&gt;=M$9,Mileage!$B264&lt;=M$10),Mileage!$F264,"")</f>
        <v/>
      </c>
      <c r="N256" s="43" t="str">
        <f>IF(AND(Mileage!$B264&gt;=N$9,Mileage!$B264&lt;=N$10),Mileage!$F264,"")</f>
        <v/>
      </c>
      <c r="O256" s="43" t="str">
        <f>IF(AND(Mileage!$B264&gt;=O$9,Mileage!$B264&lt;=O$10),Mileage!$F264,"")</f>
        <v/>
      </c>
      <c r="P256" s="43" t="str">
        <f>IF(AND(Mileage!$B264&gt;=P$9,Mileage!$B264&lt;=P$10),Mileage!$F264,"")</f>
        <v/>
      </c>
      <c r="Q256" s="43" t="str">
        <f>IF(AND(Mileage!$B264&gt;=Q$9,Mileage!$B264&lt;=Q$10),Mileage!$F264,"")</f>
        <v/>
      </c>
      <c r="R256" s="43" t="str">
        <f>IF(AND(Mileage!$B264&gt;=R$9,Mileage!$B264&lt;=R$10),Mileage!$F264,"")</f>
        <v/>
      </c>
      <c r="S256" s="43" t="str">
        <f>IF(AND(Mileage!$B264&gt;=S$9,Mileage!$B264&lt;=S$10),Mileage!$F264,"")</f>
        <v/>
      </c>
      <c r="T256" s="43" t="str">
        <f>IF(AND(Mileage!$B264&gt;=T$9,Mileage!$B264&lt;=T$10),Mileage!$F264,"")</f>
        <v/>
      </c>
      <c r="U256" s="43" t="str">
        <f>IF(AND(Mileage!$B264&gt;=U$9,Mileage!$B264&lt;=U$10),Mileage!$F264,"")</f>
        <v/>
      </c>
      <c r="V256" s="43" t="str">
        <f>IF(AND(Mileage!$B264&gt;=V$9,Mileage!$B264&lt;=V$10),Mileage!$F264,"")</f>
        <v/>
      </c>
      <c r="W256" s="48" t="str">
        <f>IF(AND(Mileage!$B264&gt;=W$9,Mileage!$B264&lt;=W$10),Mileage!$F264,"")</f>
        <v/>
      </c>
    </row>
    <row r="257" spans="1:23" ht="15.75" customHeight="1">
      <c r="A257" s="79"/>
      <c r="B257" s="21"/>
      <c r="C257" s="21"/>
      <c r="D257" s="21"/>
      <c r="E257" s="21"/>
      <c r="F257" s="21"/>
      <c r="G257" s="21"/>
      <c r="H257" s="21"/>
      <c r="I257" s="21"/>
      <c r="J257" s="50" t="s">
        <v>286</v>
      </c>
      <c r="K257" s="70" t="str">
        <f>IF(AND(Mileage!$B265&gt;=K$9,Mileage!$B265&lt;=K$10),Mileage!$F265,"")</f>
        <v/>
      </c>
      <c r="L257" s="43" t="str">
        <f>IF(AND(Mileage!$B265&gt;=L$9,Mileage!$B265&lt;=L$10),Mileage!$F265,"")</f>
        <v/>
      </c>
      <c r="M257" s="43" t="str">
        <f>IF(AND(Mileage!$B265&gt;=M$9,Mileage!$B265&lt;=M$10),Mileage!$F265,"")</f>
        <v/>
      </c>
      <c r="N257" s="43" t="str">
        <f>IF(AND(Mileage!$B265&gt;=N$9,Mileage!$B265&lt;=N$10),Mileage!$F265,"")</f>
        <v/>
      </c>
      <c r="O257" s="43" t="str">
        <f>IF(AND(Mileage!$B265&gt;=O$9,Mileage!$B265&lt;=O$10),Mileage!$F265,"")</f>
        <v/>
      </c>
      <c r="P257" s="43" t="str">
        <f>IF(AND(Mileage!$B265&gt;=P$9,Mileage!$B265&lt;=P$10),Mileage!$F265,"")</f>
        <v/>
      </c>
      <c r="Q257" s="43" t="str">
        <f>IF(AND(Mileage!$B265&gt;=Q$9,Mileage!$B265&lt;=Q$10),Mileage!$F265,"")</f>
        <v/>
      </c>
      <c r="R257" s="43" t="str">
        <f>IF(AND(Mileage!$B265&gt;=R$9,Mileage!$B265&lt;=R$10),Mileage!$F265,"")</f>
        <v/>
      </c>
      <c r="S257" s="43" t="str">
        <f>IF(AND(Mileage!$B265&gt;=S$9,Mileage!$B265&lt;=S$10),Mileage!$F265,"")</f>
        <v/>
      </c>
      <c r="T257" s="43" t="str">
        <f>IF(AND(Mileage!$B265&gt;=T$9,Mileage!$B265&lt;=T$10),Mileage!$F265,"")</f>
        <v/>
      </c>
      <c r="U257" s="43" t="str">
        <f>IF(AND(Mileage!$B265&gt;=U$9,Mileage!$B265&lt;=U$10),Mileage!$F265,"")</f>
        <v/>
      </c>
      <c r="V257" s="43" t="str">
        <f>IF(AND(Mileage!$B265&gt;=V$9,Mileage!$B265&lt;=V$10),Mileage!$F265,"")</f>
        <v/>
      </c>
      <c r="W257" s="48" t="str">
        <f>IF(AND(Mileage!$B265&gt;=W$9,Mileage!$B265&lt;=W$10),Mileage!$F265,"")</f>
        <v/>
      </c>
    </row>
    <row r="258" spans="1:23" ht="15.75" customHeight="1">
      <c r="A258" s="79"/>
      <c r="B258" s="21"/>
      <c r="C258" s="21"/>
      <c r="D258" s="21"/>
      <c r="E258" s="21"/>
      <c r="F258" s="21"/>
      <c r="G258" s="21"/>
      <c r="H258" s="21"/>
      <c r="I258" s="21"/>
      <c r="J258" s="50" t="s">
        <v>287</v>
      </c>
      <c r="K258" s="70" t="str">
        <f>IF(AND(Mileage!$B266&gt;=K$9,Mileage!$B266&lt;=K$10),Mileage!$F266,"")</f>
        <v/>
      </c>
      <c r="L258" s="43" t="str">
        <f>IF(AND(Mileage!$B266&gt;=L$9,Mileage!$B266&lt;=L$10),Mileage!$F266,"")</f>
        <v/>
      </c>
      <c r="M258" s="43" t="str">
        <f>IF(AND(Mileage!$B266&gt;=M$9,Mileage!$B266&lt;=M$10),Mileage!$F266,"")</f>
        <v/>
      </c>
      <c r="N258" s="43" t="str">
        <f>IF(AND(Mileage!$B266&gt;=N$9,Mileage!$B266&lt;=N$10),Mileage!$F266,"")</f>
        <v/>
      </c>
      <c r="O258" s="43" t="str">
        <f>IF(AND(Mileage!$B266&gt;=O$9,Mileage!$B266&lt;=O$10),Mileage!$F266,"")</f>
        <v/>
      </c>
      <c r="P258" s="43" t="str">
        <f>IF(AND(Mileage!$B266&gt;=P$9,Mileage!$B266&lt;=P$10),Mileage!$F266,"")</f>
        <v/>
      </c>
      <c r="Q258" s="43" t="str">
        <f>IF(AND(Mileage!$B266&gt;=Q$9,Mileage!$B266&lt;=Q$10),Mileage!$F266,"")</f>
        <v/>
      </c>
      <c r="R258" s="43" t="str">
        <f>IF(AND(Mileage!$B266&gt;=R$9,Mileage!$B266&lt;=R$10),Mileage!$F266,"")</f>
        <v/>
      </c>
      <c r="S258" s="43" t="str">
        <f>IF(AND(Mileage!$B266&gt;=S$9,Mileage!$B266&lt;=S$10),Mileage!$F266,"")</f>
        <v/>
      </c>
      <c r="T258" s="43" t="str">
        <f>IF(AND(Mileage!$B266&gt;=T$9,Mileage!$B266&lt;=T$10),Mileage!$F266,"")</f>
        <v/>
      </c>
      <c r="U258" s="43" t="str">
        <f>IF(AND(Mileage!$B266&gt;=U$9,Mileage!$B266&lt;=U$10),Mileage!$F266,"")</f>
        <v/>
      </c>
      <c r="V258" s="43" t="str">
        <f>IF(AND(Mileage!$B266&gt;=V$9,Mileage!$B266&lt;=V$10),Mileage!$F266,"")</f>
        <v/>
      </c>
      <c r="W258" s="48" t="str">
        <f>IF(AND(Mileage!$B266&gt;=W$9,Mileage!$B266&lt;=W$10),Mileage!$F266,"")</f>
        <v/>
      </c>
    </row>
    <row r="259" spans="1:23" ht="15.75" customHeight="1">
      <c r="A259" s="79"/>
      <c r="B259" s="21"/>
      <c r="C259" s="21"/>
      <c r="D259" s="21"/>
      <c r="E259" s="21"/>
      <c r="F259" s="21"/>
      <c r="G259" s="21"/>
      <c r="H259" s="21"/>
      <c r="I259" s="21"/>
      <c r="J259" s="50" t="s">
        <v>288</v>
      </c>
      <c r="K259" s="70" t="str">
        <f>IF(AND(Mileage!$B267&gt;=K$9,Mileage!$B267&lt;=K$10),Mileage!$F267,"")</f>
        <v/>
      </c>
      <c r="L259" s="43" t="str">
        <f>IF(AND(Mileage!$B267&gt;=L$9,Mileage!$B267&lt;=L$10),Mileage!$F267,"")</f>
        <v/>
      </c>
      <c r="M259" s="43" t="str">
        <f>IF(AND(Mileage!$B267&gt;=M$9,Mileage!$B267&lt;=M$10),Mileage!$F267,"")</f>
        <v/>
      </c>
      <c r="N259" s="43" t="str">
        <f>IF(AND(Mileage!$B267&gt;=N$9,Mileage!$B267&lt;=N$10),Mileage!$F267,"")</f>
        <v/>
      </c>
      <c r="O259" s="43" t="str">
        <f>IF(AND(Mileage!$B267&gt;=O$9,Mileage!$B267&lt;=O$10),Mileage!$F267,"")</f>
        <v/>
      </c>
      <c r="P259" s="43" t="str">
        <f>IF(AND(Mileage!$B267&gt;=P$9,Mileage!$B267&lt;=P$10),Mileage!$F267,"")</f>
        <v/>
      </c>
      <c r="Q259" s="43" t="str">
        <f>IF(AND(Mileage!$B267&gt;=Q$9,Mileage!$B267&lt;=Q$10),Mileage!$F267,"")</f>
        <v/>
      </c>
      <c r="R259" s="43" t="str">
        <f>IF(AND(Mileage!$B267&gt;=R$9,Mileage!$B267&lt;=R$10),Mileage!$F267,"")</f>
        <v/>
      </c>
      <c r="S259" s="43" t="str">
        <f>IF(AND(Mileage!$B267&gt;=S$9,Mileage!$B267&lt;=S$10),Mileage!$F267,"")</f>
        <v/>
      </c>
      <c r="T259" s="43" t="str">
        <f>IF(AND(Mileage!$B267&gt;=T$9,Mileage!$B267&lt;=T$10),Mileage!$F267,"")</f>
        <v/>
      </c>
      <c r="U259" s="43" t="str">
        <f>IF(AND(Mileage!$B267&gt;=U$9,Mileage!$B267&lt;=U$10),Mileage!$F267,"")</f>
        <v/>
      </c>
      <c r="V259" s="43" t="str">
        <f>IF(AND(Mileage!$B267&gt;=V$9,Mileage!$B267&lt;=V$10),Mileage!$F267,"")</f>
        <v/>
      </c>
      <c r="W259" s="48" t="str">
        <f>IF(AND(Mileage!$B267&gt;=W$9,Mileage!$B267&lt;=W$10),Mileage!$F267,"")</f>
        <v/>
      </c>
    </row>
    <row r="260" spans="1:23" ht="15.75" customHeight="1">
      <c r="A260" s="79"/>
      <c r="B260" s="21"/>
      <c r="C260" s="21"/>
      <c r="D260" s="21"/>
      <c r="E260" s="21"/>
      <c r="F260" s="21"/>
      <c r="G260" s="21"/>
      <c r="H260" s="21"/>
      <c r="I260" s="21"/>
      <c r="J260" s="50" t="s">
        <v>289</v>
      </c>
      <c r="K260" s="70" t="str">
        <f>IF(AND(Mileage!$B268&gt;=K$9,Mileage!$B268&lt;=K$10),Mileage!$F268,"")</f>
        <v/>
      </c>
      <c r="L260" s="43" t="str">
        <f>IF(AND(Mileage!$B268&gt;=L$9,Mileage!$B268&lt;=L$10),Mileage!$F268,"")</f>
        <v/>
      </c>
      <c r="M260" s="43" t="str">
        <f>IF(AND(Mileage!$B268&gt;=M$9,Mileage!$B268&lt;=M$10),Mileage!$F268,"")</f>
        <v/>
      </c>
      <c r="N260" s="43" t="str">
        <f>IF(AND(Mileage!$B268&gt;=N$9,Mileage!$B268&lt;=N$10),Mileage!$F268,"")</f>
        <v/>
      </c>
      <c r="O260" s="43" t="str">
        <f>IF(AND(Mileage!$B268&gt;=O$9,Mileage!$B268&lt;=O$10),Mileage!$F268,"")</f>
        <v/>
      </c>
      <c r="P260" s="43" t="str">
        <f>IF(AND(Mileage!$B268&gt;=P$9,Mileage!$B268&lt;=P$10),Mileage!$F268,"")</f>
        <v/>
      </c>
      <c r="Q260" s="43" t="str">
        <f>IF(AND(Mileage!$B268&gt;=Q$9,Mileage!$B268&lt;=Q$10),Mileage!$F268,"")</f>
        <v/>
      </c>
      <c r="R260" s="43" t="str">
        <f>IF(AND(Mileage!$B268&gt;=R$9,Mileage!$B268&lt;=R$10),Mileage!$F268,"")</f>
        <v/>
      </c>
      <c r="S260" s="43" t="str">
        <f>IF(AND(Mileage!$B268&gt;=S$9,Mileage!$B268&lt;=S$10),Mileage!$F268,"")</f>
        <v/>
      </c>
      <c r="T260" s="43" t="str">
        <f>IF(AND(Mileage!$B268&gt;=T$9,Mileage!$B268&lt;=T$10),Mileage!$F268,"")</f>
        <v/>
      </c>
      <c r="U260" s="43" t="str">
        <f>IF(AND(Mileage!$B268&gt;=U$9,Mileage!$B268&lt;=U$10),Mileage!$F268,"")</f>
        <v/>
      </c>
      <c r="V260" s="43" t="str">
        <f>IF(AND(Mileage!$B268&gt;=V$9,Mileage!$B268&lt;=V$10),Mileage!$F268,"")</f>
        <v/>
      </c>
      <c r="W260" s="48" t="str">
        <f>IF(AND(Mileage!$B268&gt;=W$9,Mileage!$B268&lt;=W$10),Mileage!$F268,"")</f>
        <v/>
      </c>
    </row>
    <row r="261" spans="1:23" ht="15.75" customHeight="1">
      <c r="A261" s="79"/>
      <c r="B261" s="21"/>
      <c r="C261" s="21"/>
      <c r="D261" s="21"/>
      <c r="E261" s="21"/>
      <c r="F261" s="21"/>
      <c r="G261" s="21"/>
      <c r="H261" s="21"/>
      <c r="I261" s="21"/>
      <c r="J261" s="50" t="s">
        <v>290</v>
      </c>
      <c r="K261" s="70" t="str">
        <f>IF(AND(Mileage!$B269&gt;=K$9,Mileage!$B269&lt;=K$10),Mileage!$F269,"")</f>
        <v/>
      </c>
      <c r="L261" s="43" t="str">
        <f>IF(AND(Mileage!$B269&gt;=L$9,Mileage!$B269&lt;=L$10),Mileage!$F269,"")</f>
        <v/>
      </c>
      <c r="M261" s="43" t="str">
        <f>IF(AND(Mileage!$B269&gt;=M$9,Mileage!$B269&lt;=M$10),Mileage!$F269,"")</f>
        <v/>
      </c>
      <c r="N261" s="43" t="str">
        <f>IF(AND(Mileage!$B269&gt;=N$9,Mileage!$B269&lt;=N$10),Mileage!$F269,"")</f>
        <v/>
      </c>
      <c r="O261" s="43" t="str">
        <f>IF(AND(Mileage!$B269&gt;=O$9,Mileage!$B269&lt;=O$10),Mileage!$F269,"")</f>
        <v/>
      </c>
      <c r="P261" s="43" t="str">
        <f>IF(AND(Mileage!$B269&gt;=P$9,Mileage!$B269&lt;=P$10),Mileage!$F269,"")</f>
        <v/>
      </c>
      <c r="Q261" s="43" t="str">
        <f>IF(AND(Mileage!$B269&gt;=Q$9,Mileage!$B269&lt;=Q$10),Mileage!$F269,"")</f>
        <v/>
      </c>
      <c r="R261" s="43" t="str">
        <f>IF(AND(Mileage!$B269&gt;=R$9,Mileage!$B269&lt;=R$10),Mileage!$F269,"")</f>
        <v/>
      </c>
      <c r="S261" s="43" t="str">
        <f>IF(AND(Mileage!$B269&gt;=S$9,Mileage!$B269&lt;=S$10),Mileage!$F269,"")</f>
        <v/>
      </c>
      <c r="T261" s="43" t="str">
        <f>IF(AND(Mileage!$B269&gt;=T$9,Mileage!$B269&lt;=T$10),Mileage!$F269,"")</f>
        <v/>
      </c>
      <c r="U261" s="43" t="str">
        <f>IF(AND(Mileage!$B269&gt;=U$9,Mileage!$B269&lt;=U$10),Mileage!$F269,"")</f>
        <v/>
      </c>
      <c r="V261" s="43" t="str">
        <f>IF(AND(Mileage!$B269&gt;=V$9,Mileage!$B269&lt;=V$10),Mileage!$F269,"")</f>
        <v/>
      </c>
      <c r="W261" s="48" t="str">
        <f>IF(AND(Mileage!$B269&gt;=W$9,Mileage!$B269&lt;=W$10),Mileage!$F269,"")</f>
        <v/>
      </c>
    </row>
    <row r="262" spans="1:23" ht="15.75" customHeight="1">
      <c r="A262" s="79"/>
      <c r="B262" s="21"/>
      <c r="C262" s="21"/>
      <c r="D262" s="21"/>
      <c r="E262" s="21"/>
      <c r="F262" s="21"/>
      <c r="G262" s="21"/>
      <c r="H262" s="21"/>
      <c r="I262" s="21"/>
      <c r="J262" s="50" t="s">
        <v>291</v>
      </c>
      <c r="K262" s="70" t="str">
        <f>IF(AND(Mileage!$B270&gt;=K$9,Mileage!$B270&lt;=K$10),Mileage!$F270,"")</f>
        <v/>
      </c>
      <c r="L262" s="43" t="str">
        <f>IF(AND(Mileage!$B270&gt;=L$9,Mileage!$B270&lt;=L$10),Mileage!$F270,"")</f>
        <v/>
      </c>
      <c r="M262" s="43" t="str">
        <f>IF(AND(Mileage!$B270&gt;=M$9,Mileage!$B270&lt;=M$10),Mileage!$F270,"")</f>
        <v/>
      </c>
      <c r="N262" s="43" t="str">
        <f>IF(AND(Mileage!$B270&gt;=N$9,Mileage!$B270&lt;=N$10),Mileage!$F270,"")</f>
        <v/>
      </c>
      <c r="O262" s="43" t="str">
        <f>IF(AND(Mileage!$B270&gt;=O$9,Mileage!$B270&lt;=O$10),Mileage!$F270,"")</f>
        <v/>
      </c>
      <c r="P262" s="43" t="str">
        <f>IF(AND(Mileage!$B270&gt;=P$9,Mileage!$B270&lt;=P$10),Mileage!$F270,"")</f>
        <v/>
      </c>
      <c r="Q262" s="43" t="str">
        <f>IF(AND(Mileage!$B270&gt;=Q$9,Mileage!$B270&lt;=Q$10),Mileage!$F270,"")</f>
        <v/>
      </c>
      <c r="R262" s="43" t="str">
        <f>IF(AND(Mileage!$B270&gt;=R$9,Mileage!$B270&lt;=R$10),Mileage!$F270,"")</f>
        <v/>
      </c>
      <c r="S262" s="43" t="str">
        <f>IF(AND(Mileage!$B270&gt;=S$9,Mileage!$B270&lt;=S$10),Mileage!$F270,"")</f>
        <v/>
      </c>
      <c r="T262" s="43" t="str">
        <f>IF(AND(Mileage!$B270&gt;=T$9,Mileage!$B270&lt;=T$10),Mileage!$F270,"")</f>
        <v/>
      </c>
      <c r="U262" s="43" t="str">
        <f>IF(AND(Mileage!$B270&gt;=U$9,Mileage!$B270&lt;=U$10),Mileage!$F270,"")</f>
        <v/>
      </c>
      <c r="V262" s="43" t="str">
        <f>IF(AND(Mileage!$B270&gt;=V$9,Mileage!$B270&lt;=V$10),Mileage!$F270,"")</f>
        <v/>
      </c>
      <c r="W262" s="48" t="str">
        <f>IF(AND(Mileage!$B270&gt;=W$9,Mileage!$B270&lt;=W$10),Mileage!$F270,"")</f>
        <v/>
      </c>
    </row>
    <row r="263" spans="1:23" ht="15.75" customHeight="1">
      <c r="A263" s="79"/>
      <c r="B263" s="21"/>
      <c r="C263" s="21"/>
      <c r="D263" s="21"/>
      <c r="E263" s="21"/>
      <c r="F263" s="21"/>
      <c r="G263" s="21"/>
      <c r="H263" s="21"/>
      <c r="I263" s="21"/>
      <c r="J263" s="50" t="s">
        <v>292</v>
      </c>
      <c r="K263" s="70" t="str">
        <f>IF(AND(Mileage!$B271&gt;=K$9,Mileage!$B271&lt;=K$10),Mileage!$F271,"")</f>
        <v/>
      </c>
      <c r="L263" s="43" t="str">
        <f>IF(AND(Mileage!$B271&gt;=L$9,Mileage!$B271&lt;=L$10),Mileage!$F271,"")</f>
        <v/>
      </c>
      <c r="M263" s="43" t="str">
        <f>IF(AND(Mileage!$B271&gt;=M$9,Mileage!$B271&lt;=M$10),Mileage!$F271,"")</f>
        <v/>
      </c>
      <c r="N263" s="43" t="str">
        <f>IF(AND(Mileage!$B271&gt;=N$9,Mileage!$B271&lt;=N$10),Mileage!$F271,"")</f>
        <v/>
      </c>
      <c r="O263" s="43" t="str">
        <f>IF(AND(Mileage!$B271&gt;=O$9,Mileage!$B271&lt;=O$10),Mileage!$F271,"")</f>
        <v/>
      </c>
      <c r="P263" s="43" t="str">
        <f>IF(AND(Mileage!$B271&gt;=P$9,Mileage!$B271&lt;=P$10),Mileage!$F271,"")</f>
        <v/>
      </c>
      <c r="Q263" s="43" t="str">
        <f>IF(AND(Mileage!$B271&gt;=Q$9,Mileage!$B271&lt;=Q$10),Mileage!$F271,"")</f>
        <v/>
      </c>
      <c r="R263" s="43" t="str">
        <f>IF(AND(Mileage!$B271&gt;=R$9,Mileage!$B271&lt;=R$10),Mileage!$F271,"")</f>
        <v/>
      </c>
      <c r="S263" s="43" t="str">
        <f>IF(AND(Mileage!$B271&gt;=S$9,Mileage!$B271&lt;=S$10),Mileage!$F271,"")</f>
        <v/>
      </c>
      <c r="T263" s="43" t="str">
        <f>IF(AND(Mileage!$B271&gt;=T$9,Mileage!$B271&lt;=T$10),Mileage!$F271,"")</f>
        <v/>
      </c>
      <c r="U263" s="43" t="str">
        <f>IF(AND(Mileage!$B271&gt;=U$9,Mileage!$B271&lt;=U$10),Mileage!$F271,"")</f>
        <v/>
      </c>
      <c r="V263" s="43" t="str">
        <f>IF(AND(Mileage!$B271&gt;=V$9,Mileage!$B271&lt;=V$10),Mileage!$F271,"")</f>
        <v/>
      </c>
      <c r="W263" s="48" t="str">
        <f>IF(AND(Mileage!$B271&gt;=W$9,Mileage!$B271&lt;=W$10),Mileage!$F271,"")</f>
        <v/>
      </c>
    </row>
    <row r="264" spans="1:23" ht="15.75" customHeight="1">
      <c r="A264" s="79"/>
      <c r="B264" s="21"/>
      <c r="C264" s="21"/>
      <c r="D264" s="21"/>
      <c r="E264" s="21"/>
      <c r="F264" s="21"/>
      <c r="G264" s="21"/>
      <c r="H264" s="21"/>
      <c r="I264" s="21"/>
      <c r="J264" s="50" t="s">
        <v>293</v>
      </c>
      <c r="K264" s="70" t="str">
        <f>IF(AND(Mileage!$B272&gt;=K$9,Mileage!$B272&lt;=K$10),Mileage!$F272,"")</f>
        <v/>
      </c>
      <c r="L264" s="43" t="str">
        <f>IF(AND(Mileage!$B272&gt;=L$9,Mileage!$B272&lt;=L$10),Mileage!$F272,"")</f>
        <v/>
      </c>
      <c r="M264" s="43" t="str">
        <f>IF(AND(Mileage!$B272&gt;=M$9,Mileage!$B272&lt;=M$10),Mileage!$F272,"")</f>
        <v/>
      </c>
      <c r="N264" s="43" t="str">
        <f>IF(AND(Mileage!$B272&gt;=N$9,Mileage!$B272&lt;=N$10),Mileage!$F272,"")</f>
        <v/>
      </c>
      <c r="O264" s="43" t="str">
        <f>IF(AND(Mileage!$B272&gt;=O$9,Mileage!$B272&lt;=O$10),Mileage!$F272,"")</f>
        <v/>
      </c>
      <c r="P264" s="43" t="str">
        <f>IF(AND(Mileage!$B272&gt;=P$9,Mileage!$B272&lt;=P$10),Mileage!$F272,"")</f>
        <v/>
      </c>
      <c r="Q264" s="43" t="str">
        <f>IF(AND(Mileage!$B272&gt;=Q$9,Mileage!$B272&lt;=Q$10),Mileage!$F272,"")</f>
        <v/>
      </c>
      <c r="R264" s="43" t="str">
        <f>IF(AND(Mileage!$B272&gt;=R$9,Mileage!$B272&lt;=R$10),Mileage!$F272,"")</f>
        <v/>
      </c>
      <c r="S264" s="43" t="str">
        <f>IF(AND(Mileage!$B272&gt;=S$9,Mileage!$B272&lt;=S$10),Mileage!$F272,"")</f>
        <v/>
      </c>
      <c r="T264" s="43" t="str">
        <f>IF(AND(Mileage!$B272&gt;=T$9,Mileage!$B272&lt;=T$10),Mileage!$F272,"")</f>
        <v/>
      </c>
      <c r="U264" s="43" t="str">
        <f>IF(AND(Mileage!$B272&gt;=U$9,Mileage!$B272&lt;=U$10),Mileage!$F272,"")</f>
        <v/>
      </c>
      <c r="V264" s="43" t="str">
        <f>IF(AND(Mileage!$B272&gt;=V$9,Mileage!$B272&lt;=V$10),Mileage!$F272,"")</f>
        <v/>
      </c>
      <c r="W264" s="48" t="str">
        <f>IF(AND(Mileage!$B272&gt;=W$9,Mileage!$B272&lt;=W$10),Mileage!$F272,"")</f>
        <v/>
      </c>
    </row>
    <row r="265" spans="1:23" ht="15.75" customHeight="1">
      <c r="A265" s="79"/>
      <c r="B265" s="21"/>
      <c r="C265" s="21"/>
      <c r="D265" s="21"/>
      <c r="E265" s="21"/>
      <c r="F265" s="21"/>
      <c r="G265" s="21"/>
      <c r="H265" s="21"/>
      <c r="I265" s="21"/>
      <c r="J265" s="50" t="s">
        <v>294</v>
      </c>
      <c r="K265" s="70" t="str">
        <f>IF(AND(Mileage!$B273&gt;=K$9,Mileage!$B273&lt;=K$10),Mileage!$F273,"")</f>
        <v/>
      </c>
      <c r="L265" s="43" t="str">
        <f>IF(AND(Mileage!$B273&gt;=L$9,Mileage!$B273&lt;=L$10),Mileage!$F273,"")</f>
        <v/>
      </c>
      <c r="M265" s="43" t="str">
        <f>IF(AND(Mileage!$B273&gt;=M$9,Mileage!$B273&lt;=M$10),Mileage!$F273,"")</f>
        <v/>
      </c>
      <c r="N265" s="43" t="str">
        <f>IF(AND(Mileage!$B273&gt;=N$9,Mileage!$B273&lt;=N$10),Mileage!$F273,"")</f>
        <v/>
      </c>
      <c r="O265" s="43" t="str">
        <f>IF(AND(Mileage!$B273&gt;=O$9,Mileage!$B273&lt;=O$10),Mileage!$F273,"")</f>
        <v/>
      </c>
      <c r="P265" s="43" t="str">
        <f>IF(AND(Mileage!$B273&gt;=P$9,Mileage!$B273&lt;=P$10),Mileage!$F273,"")</f>
        <v/>
      </c>
      <c r="Q265" s="43" t="str">
        <f>IF(AND(Mileage!$B273&gt;=Q$9,Mileage!$B273&lt;=Q$10),Mileage!$F273,"")</f>
        <v/>
      </c>
      <c r="R265" s="43" t="str">
        <f>IF(AND(Mileage!$B273&gt;=R$9,Mileage!$B273&lt;=R$10),Mileage!$F273,"")</f>
        <v/>
      </c>
      <c r="S265" s="43" t="str">
        <f>IF(AND(Mileage!$B273&gt;=S$9,Mileage!$B273&lt;=S$10),Mileage!$F273,"")</f>
        <v/>
      </c>
      <c r="T265" s="43" t="str">
        <f>IF(AND(Mileage!$B273&gt;=T$9,Mileage!$B273&lt;=T$10),Mileage!$F273,"")</f>
        <v/>
      </c>
      <c r="U265" s="43" t="str">
        <f>IF(AND(Mileage!$B273&gt;=U$9,Mileage!$B273&lt;=U$10),Mileage!$F273,"")</f>
        <v/>
      </c>
      <c r="V265" s="43" t="str">
        <f>IF(AND(Mileage!$B273&gt;=V$9,Mileage!$B273&lt;=V$10),Mileage!$F273,"")</f>
        <v/>
      </c>
      <c r="W265" s="48" t="str">
        <f>IF(AND(Mileage!$B273&gt;=W$9,Mileage!$B273&lt;=W$10),Mileage!$F273,"")</f>
        <v/>
      </c>
    </row>
    <row r="266" spans="1:23" ht="15.75" customHeight="1">
      <c r="A266" s="79"/>
      <c r="B266" s="21"/>
      <c r="C266" s="21"/>
      <c r="D266" s="21"/>
      <c r="E266" s="21"/>
      <c r="F266" s="21"/>
      <c r="G266" s="21"/>
      <c r="H266" s="21"/>
      <c r="I266" s="21"/>
      <c r="J266" s="50" t="s">
        <v>295</v>
      </c>
      <c r="K266" s="70" t="str">
        <f>IF(AND(Mileage!$B274&gt;=K$9,Mileage!$B274&lt;=K$10),Mileage!$F274,"")</f>
        <v/>
      </c>
      <c r="L266" s="43" t="str">
        <f>IF(AND(Mileage!$B274&gt;=L$9,Mileage!$B274&lt;=L$10),Mileage!$F274,"")</f>
        <v/>
      </c>
      <c r="M266" s="43" t="str">
        <f>IF(AND(Mileage!$B274&gt;=M$9,Mileage!$B274&lt;=M$10),Mileage!$F274,"")</f>
        <v/>
      </c>
      <c r="N266" s="43" t="str">
        <f>IF(AND(Mileage!$B274&gt;=N$9,Mileage!$B274&lt;=N$10),Mileage!$F274,"")</f>
        <v/>
      </c>
      <c r="O266" s="43" t="str">
        <f>IF(AND(Mileage!$B274&gt;=O$9,Mileage!$B274&lt;=O$10),Mileage!$F274,"")</f>
        <v/>
      </c>
      <c r="P266" s="43" t="str">
        <f>IF(AND(Mileage!$B274&gt;=P$9,Mileage!$B274&lt;=P$10),Mileage!$F274,"")</f>
        <v/>
      </c>
      <c r="Q266" s="43" t="str">
        <f>IF(AND(Mileage!$B274&gt;=Q$9,Mileage!$B274&lt;=Q$10),Mileage!$F274,"")</f>
        <v/>
      </c>
      <c r="R266" s="43" t="str">
        <f>IF(AND(Mileage!$B274&gt;=R$9,Mileage!$B274&lt;=R$10),Mileage!$F274,"")</f>
        <v/>
      </c>
      <c r="S266" s="43" t="str">
        <f>IF(AND(Mileage!$B274&gt;=S$9,Mileage!$B274&lt;=S$10),Mileage!$F274,"")</f>
        <v/>
      </c>
      <c r="T266" s="43" t="str">
        <f>IF(AND(Mileage!$B274&gt;=T$9,Mileage!$B274&lt;=T$10),Mileage!$F274,"")</f>
        <v/>
      </c>
      <c r="U266" s="43" t="str">
        <f>IF(AND(Mileage!$B274&gt;=U$9,Mileage!$B274&lt;=U$10),Mileage!$F274,"")</f>
        <v/>
      </c>
      <c r="V266" s="43" t="str">
        <f>IF(AND(Mileage!$B274&gt;=V$9,Mileage!$B274&lt;=V$10),Mileage!$F274,"")</f>
        <v/>
      </c>
      <c r="W266" s="48" t="str">
        <f>IF(AND(Mileage!$B274&gt;=W$9,Mileage!$B274&lt;=W$10),Mileage!$F274,"")</f>
        <v/>
      </c>
    </row>
    <row r="267" spans="1:23" ht="15.75" customHeight="1">
      <c r="A267" s="79"/>
      <c r="B267" s="21"/>
      <c r="C267" s="21"/>
      <c r="D267" s="21"/>
      <c r="E267" s="21"/>
      <c r="F267" s="21"/>
      <c r="G267" s="21"/>
      <c r="H267" s="21"/>
      <c r="I267" s="21"/>
      <c r="J267" s="50" t="s">
        <v>296</v>
      </c>
      <c r="K267" s="70" t="str">
        <f>IF(AND(Mileage!$B275&gt;=K$9,Mileage!$B275&lt;=K$10),Mileage!$F275,"")</f>
        <v/>
      </c>
      <c r="L267" s="43" t="str">
        <f>IF(AND(Mileage!$B275&gt;=L$9,Mileage!$B275&lt;=L$10),Mileage!$F275,"")</f>
        <v/>
      </c>
      <c r="M267" s="43" t="str">
        <f>IF(AND(Mileage!$B275&gt;=M$9,Mileage!$B275&lt;=M$10),Mileage!$F275,"")</f>
        <v/>
      </c>
      <c r="N267" s="43" t="str">
        <f>IF(AND(Mileage!$B275&gt;=N$9,Mileage!$B275&lt;=N$10),Mileage!$F275,"")</f>
        <v/>
      </c>
      <c r="O267" s="43" t="str">
        <f>IF(AND(Mileage!$B275&gt;=O$9,Mileage!$B275&lt;=O$10),Mileage!$F275,"")</f>
        <v/>
      </c>
      <c r="P267" s="43" t="str">
        <f>IF(AND(Mileage!$B275&gt;=P$9,Mileage!$B275&lt;=P$10),Mileage!$F275,"")</f>
        <v/>
      </c>
      <c r="Q267" s="43" t="str">
        <f>IF(AND(Mileage!$B275&gt;=Q$9,Mileage!$B275&lt;=Q$10),Mileage!$F275,"")</f>
        <v/>
      </c>
      <c r="R267" s="43" t="str">
        <f>IF(AND(Mileage!$B275&gt;=R$9,Mileage!$B275&lt;=R$10),Mileage!$F275,"")</f>
        <v/>
      </c>
      <c r="S267" s="43" t="str">
        <f>IF(AND(Mileage!$B275&gt;=S$9,Mileage!$B275&lt;=S$10),Mileage!$F275,"")</f>
        <v/>
      </c>
      <c r="T267" s="43" t="str">
        <f>IF(AND(Mileage!$B275&gt;=T$9,Mileage!$B275&lt;=T$10),Mileage!$F275,"")</f>
        <v/>
      </c>
      <c r="U267" s="43" t="str">
        <f>IF(AND(Mileage!$B275&gt;=U$9,Mileage!$B275&lt;=U$10),Mileage!$F275,"")</f>
        <v/>
      </c>
      <c r="V267" s="43" t="str">
        <f>IF(AND(Mileage!$B275&gt;=V$9,Mileage!$B275&lt;=V$10),Mileage!$F275,"")</f>
        <v/>
      </c>
      <c r="W267" s="48" t="str">
        <f>IF(AND(Mileage!$B275&gt;=W$9,Mileage!$B275&lt;=W$10),Mileage!$F275,"")</f>
        <v/>
      </c>
    </row>
    <row r="268" spans="1:23" ht="15.75" customHeight="1">
      <c r="A268" s="79"/>
      <c r="B268" s="21"/>
      <c r="C268" s="21"/>
      <c r="D268" s="21"/>
      <c r="E268" s="21"/>
      <c r="F268" s="21"/>
      <c r="G268" s="21"/>
      <c r="H268" s="21"/>
      <c r="I268" s="21"/>
      <c r="J268" s="50" t="s">
        <v>297</v>
      </c>
      <c r="K268" s="70" t="str">
        <f>IF(AND(Mileage!$B276&gt;=K$9,Mileage!$B276&lt;=K$10),Mileage!$F276,"")</f>
        <v/>
      </c>
      <c r="L268" s="43" t="str">
        <f>IF(AND(Mileage!$B276&gt;=L$9,Mileage!$B276&lt;=L$10),Mileage!$F276,"")</f>
        <v/>
      </c>
      <c r="M268" s="43" t="str">
        <f>IF(AND(Mileage!$B276&gt;=M$9,Mileage!$B276&lt;=M$10),Mileage!$F276,"")</f>
        <v/>
      </c>
      <c r="N268" s="43" t="str">
        <f>IF(AND(Mileage!$B276&gt;=N$9,Mileage!$B276&lt;=N$10),Mileage!$F276,"")</f>
        <v/>
      </c>
      <c r="O268" s="43" t="str">
        <f>IF(AND(Mileage!$B276&gt;=O$9,Mileage!$B276&lt;=O$10),Mileage!$F276,"")</f>
        <v/>
      </c>
      <c r="P268" s="43" t="str">
        <f>IF(AND(Mileage!$B276&gt;=P$9,Mileage!$B276&lt;=P$10),Mileage!$F276,"")</f>
        <v/>
      </c>
      <c r="Q268" s="43" t="str">
        <f>IF(AND(Mileage!$B276&gt;=Q$9,Mileage!$B276&lt;=Q$10),Mileage!$F276,"")</f>
        <v/>
      </c>
      <c r="R268" s="43" t="str">
        <f>IF(AND(Mileage!$B276&gt;=R$9,Mileage!$B276&lt;=R$10),Mileage!$F276,"")</f>
        <v/>
      </c>
      <c r="S268" s="43" t="str">
        <f>IF(AND(Mileage!$B276&gt;=S$9,Mileage!$B276&lt;=S$10),Mileage!$F276,"")</f>
        <v/>
      </c>
      <c r="T268" s="43" t="str">
        <f>IF(AND(Mileage!$B276&gt;=T$9,Mileage!$B276&lt;=T$10),Mileage!$F276,"")</f>
        <v/>
      </c>
      <c r="U268" s="43" t="str">
        <f>IF(AND(Mileage!$B276&gt;=U$9,Mileage!$B276&lt;=U$10),Mileage!$F276,"")</f>
        <v/>
      </c>
      <c r="V268" s="43" t="str">
        <f>IF(AND(Mileage!$B276&gt;=V$9,Mileage!$B276&lt;=V$10),Mileage!$F276,"")</f>
        <v/>
      </c>
      <c r="W268" s="48" t="str">
        <f>IF(AND(Mileage!$B276&gt;=W$9,Mileage!$B276&lt;=W$10),Mileage!$F276,"")</f>
        <v/>
      </c>
    </row>
    <row r="269" spans="1:23" ht="15.75" customHeight="1">
      <c r="A269" s="79"/>
      <c r="B269" s="21"/>
      <c r="C269" s="21"/>
      <c r="D269" s="21"/>
      <c r="E269" s="21"/>
      <c r="F269" s="21"/>
      <c r="G269" s="21"/>
      <c r="H269" s="21"/>
      <c r="I269" s="21"/>
      <c r="J269" s="50" t="s">
        <v>298</v>
      </c>
      <c r="K269" s="70" t="str">
        <f>IF(AND(Mileage!$B277&gt;=K$9,Mileage!$B277&lt;=K$10),Mileage!$F277,"")</f>
        <v/>
      </c>
      <c r="L269" s="43" t="str">
        <f>IF(AND(Mileage!$B277&gt;=L$9,Mileage!$B277&lt;=L$10),Mileage!$F277,"")</f>
        <v/>
      </c>
      <c r="M269" s="43" t="str">
        <f>IF(AND(Mileage!$B277&gt;=M$9,Mileage!$B277&lt;=M$10),Mileage!$F277,"")</f>
        <v/>
      </c>
      <c r="N269" s="43" t="str">
        <f>IF(AND(Mileage!$B277&gt;=N$9,Mileage!$B277&lt;=N$10),Mileage!$F277,"")</f>
        <v/>
      </c>
      <c r="O269" s="43" t="str">
        <f>IF(AND(Mileage!$B277&gt;=O$9,Mileage!$B277&lt;=O$10),Mileage!$F277,"")</f>
        <v/>
      </c>
      <c r="P269" s="43" t="str">
        <f>IF(AND(Mileage!$B277&gt;=P$9,Mileage!$B277&lt;=P$10),Mileage!$F277,"")</f>
        <v/>
      </c>
      <c r="Q269" s="43" t="str">
        <f>IF(AND(Mileage!$B277&gt;=Q$9,Mileage!$B277&lt;=Q$10),Mileage!$F277,"")</f>
        <v/>
      </c>
      <c r="R269" s="43" t="str">
        <f>IF(AND(Mileage!$B277&gt;=R$9,Mileage!$B277&lt;=R$10),Mileage!$F277,"")</f>
        <v/>
      </c>
      <c r="S269" s="43" t="str">
        <f>IF(AND(Mileage!$B277&gt;=S$9,Mileage!$B277&lt;=S$10),Mileage!$F277,"")</f>
        <v/>
      </c>
      <c r="T269" s="43" t="str">
        <f>IF(AND(Mileage!$B277&gt;=T$9,Mileage!$B277&lt;=T$10),Mileage!$F277,"")</f>
        <v/>
      </c>
      <c r="U269" s="43" t="str">
        <f>IF(AND(Mileage!$B277&gt;=U$9,Mileage!$B277&lt;=U$10),Mileage!$F277,"")</f>
        <v/>
      </c>
      <c r="V269" s="43" t="str">
        <f>IF(AND(Mileage!$B277&gt;=V$9,Mileage!$B277&lt;=V$10),Mileage!$F277,"")</f>
        <v/>
      </c>
      <c r="W269" s="48" t="str">
        <f>IF(AND(Mileage!$B277&gt;=W$9,Mileage!$B277&lt;=W$10),Mileage!$F277,"")</f>
        <v/>
      </c>
    </row>
    <row r="270" spans="1:23" ht="15.75" customHeight="1">
      <c r="A270" s="79"/>
      <c r="B270" s="21"/>
      <c r="C270" s="21"/>
      <c r="D270" s="21"/>
      <c r="E270" s="21"/>
      <c r="F270" s="21"/>
      <c r="G270" s="21"/>
      <c r="H270" s="21"/>
      <c r="I270" s="21"/>
      <c r="J270" s="50" t="s">
        <v>299</v>
      </c>
      <c r="K270" s="70" t="str">
        <f>IF(AND(Mileage!$B278&gt;=K$9,Mileage!$B278&lt;=K$10),Mileage!$F278,"")</f>
        <v/>
      </c>
      <c r="L270" s="43" t="str">
        <f>IF(AND(Mileage!$B278&gt;=L$9,Mileage!$B278&lt;=L$10),Mileage!$F278,"")</f>
        <v/>
      </c>
      <c r="M270" s="43" t="str">
        <f>IF(AND(Mileage!$B278&gt;=M$9,Mileage!$B278&lt;=M$10),Mileage!$F278,"")</f>
        <v/>
      </c>
      <c r="N270" s="43" t="str">
        <f>IF(AND(Mileage!$B278&gt;=N$9,Mileage!$B278&lt;=N$10),Mileage!$F278,"")</f>
        <v/>
      </c>
      <c r="O270" s="43" t="str">
        <f>IF(AND(Mileage!$B278&gt;=O$9,Mileage!$B278&lt;=O$10),Mileage!$F278,"")</f>
        <v/>
      </c>
      <c r="P270" s="43" t="str">
        <f>IF(AND(Mileage!$B278&gt;=P$9,Mileage!$B278&lt;=P$10),Mileage!$F278,"")</f>
        <v/>
      </c>
      <c r="Q270" s="43" t="str">
        <f>IF(AND(Mileage!$B278&gt;=Q$9,Mileage!$B278&lt;=Q$10),Mileage!$F278,"")</f>
        <v/>
      </c>
      <c r="R270" s="43" t="str">
        <f>IF(AND(Mileage!$B278&gt;=R$9,Mileage!$B278&lt;=R$10),Mileage!$F278,"")</f>
        <v/>
      </c>
      <c r="S270" s="43" t="str">
        <f>IF(AND(Mileage!$B278&gt;=S$9,Mileage!$B278&lt;=S$10),Mileage!$F278,"")</f>
        <v/>
      </c>
      <c r="T270" s="43" t="str">
        <f>IF(AND(Mileage!$B278&gt;=T$9,Mileage!$B278&lt;=T$10),Mileage!$F278,"")</f>
        <v/>
      </c>
      <c r="U270" s="43" t="str">
        <f>IF(AND(Mileage!$B278&gt;=U$9,Mileage!$B278&lt;=U$10),Mileage!$F278,"")</f>
        <v/>
      </c>
      <c r="V270" s="43" t="str">
        <f>IF(AND(Mileage!$B278&gt;=V$9,Mileage!$B278&lt;=V$10),Mileage!$F278,"")</f>
        <v/>
      </c>
      <c r="W270" s="48" t="str">
        <f>IF(AND(Mileage!$B278&gt;=W$9,Mileage!$B278&lt;=W$10),Mileage!$F278,"")</f>
        <v/>
      </c>
    </row>
    <row r="271" spans="1:23" ht="15.75" customHeight="1">
      <c r="A271" s="79"/>
      <c r="B271" s="21"/>
      <c r="C271" s="21"/>
      <c r="D271" s="21"/>
      <c r="E271" s="21"/>
      <c r="F271" s="21"/>
      <c r="G271" s="21"/>
      <c r="H271" s="21"/>
      <c r="I271" s="21"/>
      <c r="J271" s="50" t="s">
        <v>300</v>
      </c>
      <c r="K271" s="70" t="str">
        <f>IF(AND(Mileage!$B279&gt;=K$9,Mileage!$B279&lt;=K$10),Mileage!$F279,"")</f>
        <v/>
      </c>
      <c r="L271" s="43" t="str">
        <f>IF(AND(Mileage!$B279&gt;=L$9,Mileage!$B279&lt;=L$10),Mileage!$F279,"")</f>
        <v/>
      </c>
      <c r="M271" s="43" t="str">
        <f>IF(AND(Mileage!$B279&gt;=M$9,Mileage!$B279&lt;=M$10),Mileage!$F279,"")</f>
        <v/>
      </c>
      <c r="N271" s="43" t="str">
        <f>IF(AND(Mileage!$B279&gt;=N$9,Mileage!$B279&lt;=N$10),Mileage!$F279,"")</f>
        <v/>
      </c>
      <c r="O271" s="43" t="str">
        <f>IF(AND(Mileage!$B279&gt;=O$9,Mileage!$B279&lt;=O$10),Mileage!$F279,"")</f>
        <v/>
      </c>
      <c r="P271" s="43" t="str">
        <f>IF(AND(Mileage!$B279&gt;=P$9,Mileage!$B279&lt;=P$10),Mileage!$F279,"")</f>
        <v/>
      </c>
      <c r="Q271" s="43" t="str">
        <f>IF(AND(Mileage!$B279&gt;=Q$9,Mileage!$B279&lt;=Q$10),Mileage!$F279,"")</f>
        <v/>
      </c>
      <c r="R271" s="43" t="str">
        <f>IF(AND(Mileage!$B279&gt;=R$9,Mileage!$B279&lt;=R$10),Mileage!$F279,"")</f>
        <v/>
      </c>
      <c r="S271" s="43" t="str">
        <f>IF(AND(Mileage!$B279&gt;=S$9,Mileage!$B279&lt;=S$10),Mileage!$F279,"")</f>
        <v/>
      </c>
      <c r="T271" s="43" t="str">
        <f>IF(AND(Mileage!$B279&gt;=T$9,Mileage!$B279&lt;=T$10),Mileage!$F279,"")</f>
        <v/>
      </c>
      <c r="U271" s="43" t="str">
        <f>IF(AND(Mileage!$B279&gt;=U$9,Mileage!$B279&lt;=U$10),Mileage!$F279,"")</f>
        <v/>
      </c>
      <c r="V271" s="43" t="str">
        <f>IF(AND(Mileage!$B279&gt;=V$9,Mileage!$B279&lt;=V$10),Mileage!$F279,"")</f>
        <v/>
      </c>
      <c r="W271" s="48" t="str">
        <f>IF(AND(Mileage!$B279&gt;=W$9,Mileage!$B279&lt;=W$10),Mileage!$F279,"")</f>
        <v/>
      </c>
    </row>
    <row r="272" spans="1:23" ht="15.75" customHeight="1">
      <c r="A272" s="79"/>
      <c r="B272" s="21"/>
      <c r="C272" s="21"/>
      <c r="D272" s="21"/>
      <c r="E272" s="21"/>
      <c r="F272" s="21"/>
      <c r="G272" s="21"/>
      <c r="H272" s="21"/>
      <c r="I272" s="21"/>
      <c r="J272" s="50" t="s">
        <v>301</v>
      </c>
      <c r="K272" s="70" t="str">
        <f>IF(AND(Mileage!$B280&gt;=K$9,Mileage!$B280&lt;=K$10),Mileage!$F280,"")</f>
        <v/>
      </c>
      <c r="L272" s="43" t="str">
        <f>IF(AND(Mileage!$B280&gt;=L$9,Mileage!$B280&lt;=L$10),Mileage!$F280,"")</f>
        <v/>
      </c>
      <c r="M272" s="43" t="str">
        <f>IF(AND(Mileage!$B280&gt;=M$9,Mileage!$B280&lt;=M$10),Mileage!$F280,"")</f>
        <v/>
      </c>
      <c r="N272" s="43" t="str">
        <f>IF(AND(Mileage!$B280&gt;=N$9,Mileage!$B280&lt;=N$10),Mileage!$F280,"")</f>
        <v/>
      </c>
      <c r="O272" s="43" t="str">
        <f>IF(AND(Mileage!$B280&gt;=O$9,Mileage!$B280&lt;=O$10),Mileage!$F280,"")</f>
        <v/>
      </c>
      <c r="P272" s="43" t="str">
        <f>IF(AND(Mileage!$B280&gt;=P$9,Mileage!$B280&lt;=P$10),Mileage!$F280,"")</f>
        <v/>
      </c>
      <c r="Q272" s="43" t="str">
        <f>IF(AND(Mileage!$B280&gt;=Q$9,Mileage!$B280&lt;=Q$10),Mileage!$F280,"")</f>
        <v/>
      </c>
      <c r="R272" s="43" t="str">
        <f>IF(AND(Mileage!$B280&gt;=R$9,Mileage!$B280&lt;=R$10),Mileage!$F280,"")</f>
        <v/>
      </c>
      <c r="S272" s="43" t="str">
        <f>IF(AND(Mileage!$B280&gt;=S$9,Mileage!$B280&lt;=S$10),Mileage!$F280,"")</f>
        <v/>
      </c>
      <c r="T272" s="43" t="str">
        <f>IF(AND(Mileage!$B280&gt;=T$9,Mileage!$B280&lt;=T$10),Mileage!$F280,"")</f>
        <v/>
      </c>
      <c r="U272" s="43" t="str">
        <f>IF(AND(Mileage!$B280&gt;=U$9,Mileage!$B280&lt;=U$10),Mileage!$F280,"")</f>
        <v/>
      </c>
      <c r="V272" s="43" t="str">
        <f>IF(AND(Mileage!$B280&gt;=V$9,Mileage!$B280&lt;=V$10),Mileage!$F280,"")</f>
        <v/>
      </c>
      <c r="W272" s="48" t="str">
        <f>IF(AND(Mileage!$B280&gt;=W$9,Mileage!$B280&lt;=W$10),Mileage!$F280,"")</f>
        <v/>
      </c>
    </row>
    <row r="273" spans="1:23" ht="15.75" customHeight="1">
      <c r="A273" s="79"/>
      <c r="B273" s="21"/>
      <c r="C273" s="21"/>
      <c r="D273" s="21"/>
      <c r="E273" s="21"/>
      <c r="F273" s="21"/>
      <c r="G273" s="21"/>
      <c r="H273" s="21"/>
      <c r="I273" s="21"/>
      <c r="J273" s="50" t="s">
        <v>302</v>
      </c>
      <c r="K273" s="70" t="str">
        <f>IF(AND(Mileage!$B281&gt;=K$9,Mileage!$B281&lt;=K$10),Mileage!$F281,"")</f>
        <v/>
      </c>
      <c r="L273" s="43" t="str">
        <f>IF(AND(Mileage!$B281&gt;=L$9,Mileage!$B281&lt;=L$10),Mileage!$F281,"")</f>
        <v/>
      </c>
      <c r="M273" s="43" t="str">
        <f>IF(AND(Mileage!$B281&gt;=M$9,Mileage!$B281&lt;=M$10),Mileage!$F281,"")</f>
        <v/>
      </c>
      <c r="N273" s="43" t="str">
        <f>IF(AND(Mileage!$B281&gt;=N$9,Mileage!$B281&lt;=N$10),Mileage!$F281,"")</f>
        <v/>
      </c>
      <c r="O273" s="43" t="str">
        <f>IF(AND(Mileage!$B281&gt;=O$9,Mileage!$B281&lt;=O$10),Mileage!$F281,"")</f>
        <v/>
      </c>
      <c r="P273" s="43" t="str">
        <f>IF(AND(Mileage!$B281&gt;=P$9,Mileage!$B281&lt;=P$10),Mileage!$F281,"")</f>
        <v/>
      </c>
      <c r="Q273" s="43" t="str">
        <f>IF(AND(Mileage!$B281&gt;=Q$9,Mileage!$B281&lt;=Q$10),Mileage!$F281,"")</f>
        <v/>
      </c>
      <c r="R273" s="43" t="str">
        <f>IF(AND(Mileage!$B281&gt;=R$9,Mileage!$B281&lt;=R$10),Mileage!$F281,"")</f>
        <v/>
      </c>
      <c r="S273" s="43" t="str">
        <f>IF(AND(Mileage!$B281&gt;=S$9,Mileage!$B281&lt;=S$10),Mileage!$F281,"")</f>
        <v/>
      </c>
      <c r="T273" s="43" t="str">
        <f>IF(AND(Mileage!$B281&gt;=T$9,Mileage!$B281&lt;=T$10),Mileage!$F281,"")</f>
        <v/>
      </c>
      <c r="U273" s="43" t="str">
        <f>IF(AND(Mileage!$B281&gt;=U$9,Mileage!$B281&lt;=U$10),Mileage!$F281,"")</f>
        <v/>
      </c>
      <c r="V273" s="43" t="str">
        <f>IF(AND(Mileage!$B281&gt;=V$9,Mileage!$B281&lt;=V$10),Mileage!$F281,"")</f>
        <v/>
      </c>
      <c r="W273" s="48" t="str">
        <f>IF(AND(Mileage!$B281&gt;=W$9,Mileage!$B281&lt;=W$10),Mileage!$F281,"")</f>
        <v/>
      </c>
    </row>
    <row r="274" spans="1:23" ht="15.75" customHeight="1">
      <c r="A274" s="79"/>
      <c r="B274" s="21"/>
      <c r="C274" s="21"/>
      <c r="D274" s="21"/>
      <c r="E274" s="21"/>
      <c r="F274" s="21"/>
      <c r="G274" s="21"/>
      <c r="H274" s="21"/>
      <c r="I274" s="21"/>
      <c r="J274" s="50" t="s">
        <v>303</v>
      </c>
      <c r="K274" s="70" t="str">
        <f>IF(AND(Mileage!$B282&gt;=K$9,Mileage!$B282&lt;=K$10),Mileage!$F282,"")</f>
        <v/>
      </c>
      <c r="L274" s="43" t="str">
        <f>IF(AND(Mileage!$B282&gt;=L$9,Mileage!$B282&lt;=L$10),Mileage!$F282,"")</f>
        <v/>
      </c>
      <c r="M274" s="43" t="str">
        <f>IF(AND(Mileage!$B282&gt;=M$9,Mileage!$B282&lt;=M$10),Mileage!$F282,"")</f>
        <v/>
      </c>
      <c r="N274" s="43" t="str">
        <f>IF(AND(Mileage!$B282&gt;=N$9,Mileage!$B282&lt;=N$10),Mileage!$F282,"")</f>
        <v/>
      </c>
      <c r="O274" s="43" t="str">
        <f>IF(AND(Mileage!$B282&gt;=O$9,Mileage!$B282&lt;=O$10),Mileage!$F282,"")</f>
        <v/>
      </c>
      <c r="P274" s="43" t="str">
        <f>IF(AND(Mileage!$B282&gt;=P$9,Mileage!$B282&lt;=P$10),Mileage!$F282,"")</f>
        <v/>
      </c>
      <c r="Q274" s="43" t="str">
        <f>IF(AND(Mileage!$B282&gt;=Q$9,Mileage!$B282&lt;=Q$10),Mileage!$F282,"")</f>
        <v/>
      </c>
      <c r="R274" s="43" t="str">
        <f>IF(AND(Mileage!$B282&gt;=R$9,Mileage!$B282&lt;=R$10),Mileage!$F282,"")</f>
        <v/>
      </c>
      <c r="S274" s="43" t="str">
        <f>IF(AND(Mileage!$B282&gt;=S$9,Mileage!$B282&lt;=S$10),Mileage!$F282,"")</f>
        <v/>
      </c>
      <c r="T274" s="43" t="str">
        <f>IF(AND(Mileage!$B282&gt;=T$9,Mileage!$B282&lt;=T$10),Mileage!$F282,"")</f>
        <v/>
      </c>
      <c r="U274" s="43" t="str">
        <f>IF(AND(Mileage!$B282&gt;=U$9,Mileage!$B282&lt;=U$10),Mileage!$F282,"")</f>
        <v/>
      </c>
      <c r="V274" s="43" t="str">
        <f>IF(AND(Mileage!$B282&gt;=V$9,Mileage!$B282&lt;=V$10),Mileage!$F282,"")</f>
        <v/>
      </c>
      <c r="W274" s="48" t="str">
        <f>IF(AND(Mileage!$B282&gt;=W$9,Mileage!$B282&lt;=W$10),Mileage!$F282,"")</f>
        <v/>
      </c>
    </row>
    <row r="275" spans="1:23" ht="15.75" customHeight="1">
      <c r="A275" s="79"/>
      <c r="B275" s="21"/>
      <c r="C275" s="21"/>
      <c r="D275" s="21"/>
      <c r="E275" s="21"/>
      <c r="F275" s="21"/>
      <c r="G275" s="21"/>
      <c r="H275" s="21"/>
      <c r="I275" s="21"/>
      <c r="J275" s="50" t="s">
        <v>304</v>
      </c>
      <c r="K275" s="70" t="str">
        <f>IF(AND(Mileage!$B283&gt;=K$9,Mileage!$B283&lt;=K$10),Mileage!$F283,"")</f>
        <v/>
      </c>
      <c r="L275" s="43" t="str">
        <f>IF(AND(Mileage!$B283&gt;=L$9,Mileage!$B283&lt;=L$10),Mileage!$F283,"")</f>
        <v/>
      </c>
      <c r="M275" s="43" t="str">
        <f>IF(AND(Mileage!$B283&gt;=M$9,Mileage!$B283&lt;=M$10),Mileage!$F283,"")</f>
        <v/>
      </c>
      <c r="N275" s="43" t="str">
        <f>IF(AND(Mileage!$B283&gt;=N$9,Mileage!$B283&lt;=N$10),Mileage!$F283,"")</f>
        <v/>
      </c>
      <c r="O275" s="43" t="str">
        <f>IF(AND(Mileage!$B283&gt;=O$9,Mileage!$B283&lt;=O$10),Mileage!$F283,"")</f>
        <v/>
      </c>
      <c r="P275" s="43" t="str">
        <f>IF(AND(Mileage!$B283&gt;=P$9,Mileage!$B283&lt;=P$10),Mileage!$F283,"")</f>
        <v/>
      </c>
      <c r="Q275" s="43" t="str">
        <f>IF(AND(Mileage!$B283&gt;=Q$9,Mileage!$B283&lt;=Q$10),Mileage!$F283,"")</f>
        <v/>
      </c>
      <c r="R275" s="43" t="str">
        <f>IF(AND(Mileage!$B283&gt;=R$9,Mileage!$B283&lt;=R$10),Mileage!$F283,"")</f>
        <v/>
      </c>
      <c r="S275" s="43" t="str">
        <f>IF(AND(Mileage!$B283&gt;=S$9,Mileage!$B283&lt;=S$10),Mileage!$F283,"")</f>
        <v/>
      </c>
      <c r="T275" s="43" t="str">
        <f>IF(AND(Mileage!$B283&gt;=T$9,Mileage!$B283&lt;=T$10),Mileage!$F283,"")</f>
        <v/>
      </c>
      <c r="U275" s="43" t="str">
        <f>IF(AND(Mileage!$B283&gt;=U$9,Mileage!$B283&lt;=U$10),Mileage!$F283,"")</f>
        <v/>
      </c>
      <c r="V275" s="43" t="str">
        <f>IF(AND(Mileage!$B283&gt;=V$9,Mileage!$B283&lt;=V$10),Mileage!$F283,"")</f>
        <v/>
      </c>
      <c r="W275" s="48" t="str">
        <f>IF(AND(Mileage!$B283&gt;=W$9,Mileage!$B283&lt;=W$10),Mileage!$F283,"")</f>
        <v/>
      </c>
    </row>
    <row r="276" spans="1:23" ht="15.75" customHeight="1">
      <c r="A276" s="79"/>
      <c r="B276" s="21"/>
      <c r="C276" s="21"/>
      <c r="D276" s="21"/>
      <c r="E276" s="21"/>
      <c r="F276" s="21"/>
      <c r="G276" s="21"/>
      <c r="H276" s="21"/>
      <c r="I276" s="21"/>
      <c r="J276" s="50" t="s">
        <v>305</v>
      </c>
      <c r="K276" s="70" t="str">
        <f>IF(AND(Mileage!$B284&gt;=K$9,Mileage!$B284&lt;=K$10),Mileage!$F284,"")</f>
        <v/>
      </c>
      <c r="L276" s="43" t="str">
        <f>IF(AND(Mileage!$B284&gt;=L$9,Mileage!$B284&lt;=L$10),Mileage!$F284,"")</f>
        <v/>
      </c>
      <c r="M276" s="43" t="str">
        <f>IF(AND(Mileage!$B284&gt;=M$9,Mileage!$B284&lt;=M$10),Mileage!$F284,"")</f>
        <v/>
      </c>
      <c r="N276" s="43" t="str">
        <f>IF(AND(Mileage!$B284&gt;=N$9,Mileage!$B284&lt;=N$10),Mileage!$F284,"")</f>
        <v/>
      </c>
      <c r="O276" s="43" t="str">
        <f>IF(AND(Mileage!$B284&gt;=O$9,Mileage!$B284&lt;=O$10),Mileage!$F284,"")</f>
        <v/>
      </c>
      <c r="P276" s="43" t="str">
        <f>IF(AND(Mileage!$B284&gt;=P$9,Mileage!$B284&lt;=P$10),Mileage!$F284,"")</f>
        <v/>
      </c>
      <c r="Q276" s="43" t="str">
        <f>IF(AND(Mileage!$B284&gt;=Q$9,Mileage!$B284&lt;=Q$10),Mileage!$F284,"")</f>
        <v/>
      </c>
      <c r="R276" s="43" t="str">
        <f>IF(AND(Mileage!$B284&gt;=R$9,Mileage!$B284&lt;=R$10),Mileage!$F284,"")</f>
        <v/>
      </c>
      <c r="S276" s="43" t="str">
        <f>IF(AND(Mileage!$B284&gt;=S$9,Mileage!$B284&lt;=S$10),Mileage!$F284,"")</f>
        <v/>
      </c>
      <c r="T276" s="43" t="str">
        <f>IF(AND(Mileage!$B284&gt;=T$9,Mileage!$B284&lt;=T$10),Mileage!$F284,"")</f>
        <v/>
      </c>
      <c r="U276" s="43" t="str">
        <f>IF(AND(Mileage!$B284&gt;=U$9,Mileage!$B284&lt;=U$10),Mileage!$F284,"")</f>
        <v/>
      </c>
      <c r="V276" s="43" t="str">
        <f>IF(AND(Mileage!$B284&gt;=V$9,Mileage!$B284&lt;=V$10),Mileage!$F284,"")</f>
        <v/>
      </c>
      <c r="W276" s="48" t="str">
        <f>IF(AND(Mileage!$B284&gt;=W$9,Mileage!$B284&lt;=W$10),Mileage!$F284,"")</f>
        <v/>
      </c>
    </row>
    <row r="277" spans="1:23" ht="15.75" customHeight="1">
      <c r="A277" s="79"/>
      <c r="B277" s="21"/>
      <c r="C277" s="21"/>
      <c r="D277" s="21"/>
      <c r="E277" s="21"/>
      <c r="F277" s="21"/>
      <c r="G277" s="21"/>
      <c r="H277" s="21"/>
      <c r="I277" s="21"/>
      <c r="J277" s="50" t="s">
        <v>306</v>
      </c>
      <c r="K277" s="70" t="str">
        <f>IF(AND(Mileage!$B285&gt;=K$9,Mileage!$B285&lt;=K$10),Mileage!$F285,"")</f>
        <v/>
      </c>
      <c r="L277" s="43" t="str">
        <f>IF(AND(Mileage!$B285&gt;=L$9,Mileage!$B285&lt;=L$10),Mileage!$F285,"")</f>
        <v/>
      </c>
      <c r="M277" s="43" t="str">
        <f>IF(AND(Mileage!$B285&gt;=M$9,Mileage!$B285&lt;=M$10),Mileage!$F285,"")</f>
        <v/>
      </c>
      <c r="N277" s="43" t="str">
        <f>IF(AND(Mileage!$B285&gt;=N$9,Mileage!$B285&lt;=N$10),Mileage!$F285,"")</f>
        <v/>
      </c>
      <c r="O277" s="43" t="str">
        <f>IF(AND(Mileage!$B285&gt;=O$9,Mileage!$B285&lt;=O$10),Mileage!$F285,"")</f>
        <v/>
      </c>
      <c r="P277" s="43" t="str">
        <f>IF(AND(Mileage!$B285&gt;=P$9,Mileage!$B285&lt;=P$10),Mileage!$F285,"")</f>
        <v/>
      </c>
      <c r="Q277" s="43" t="str">
        <f>IF(AND(Mileage!$B285&gt;=Q$9,Mileage!$B285&lt;=Q$10),Mileage!$F285,"")</f>
        <v/>
      </c>
      <c r="R277" s="43" t="str">
        <f>IF(AND(Mileage!$B285&gt;=R$9,Mileage!$B285&lt;=R$10),Mileage!$F285,"")</f>
        <v/>
      </c>
      <c r="S277" s="43" t="str">
        <f>IF(AND(Mileage!$B285&gt;=S$9,Mileage!$B285&lt;=S$10),Mileage!$F285,"")</f>
        <v/>
      </c>
      <c r="T277" s="43" t="str">
        <f>IF(AND(Mileage!$B285&gt;=T$9,Mileage!$B285&lt;=T$10),Mileage!$F285,"")</f>
        <v/>
      </c>
      <c r="U277" s="43" t="str">
        <f>IF(AND(Mileage!$B285&gt;=U$9,Mileage!$B285&lt;=U$10),Mileage!$F285,"")</f>
        <v/>
      </c>
      <c r="V277" s="43" t="str">
        <f>IF(AND(Mileage!$B285&gt;=V$9,Mileage!$B285&lt;=V$10),Mileage!$F285,"")</f>
        <v/>
      </c>
      <c r="W277" s="48" t="str">
        <f>IF(AND(Mileage!$B285&gt;=W$9,Mileage!$B285&lt;=W$10),Mileage!$F285,"")</f>
        <v/>
      </c>
    </row>
    <row r="278" spans="1:23" ht="15.75" customHeight="1">
      <c r="A278" s="79"/>
      <c r="B278" s="21"/>
      <c r="C278" s="21"/>
      <c r="D278" s="21"/>
      <c r="E278" s="21"/>
      <c r="F278" s="21"/>
      <c r="G278" s="21"/>
      <c r="H278" s="21"/>
      <c r="I278" s="21"/>
      <c r="J278" s="50" t="s">
        <v>307</v>
      </c>
      <c r="K278" s="70" t="str">
        <f>IF(AND(Mileage!$B286&gt;=K$9,Mileage!$B286&lt;=K$10),Mileage!$F286,"")</f>
        <v/>
      </c>
      <c r="L278" s="43" t="str">
        <f>IF(AND(Mileage!$B286&gt;=L$9,Mileage!$B286&lt;=L$10),Mileage!$F286,"")</f>
        <v/>
      </c>
      <c r="M278" s="43" t="str">
        <f>IF(AND(Mileage!$B286&gt;=M$9,Mileage!$B286&lt;=M$10),Mileage!$F286,"")</f>
        <v/>
      </c>
      <c r="N278" s="43" t="str">
        <f>IF(AND(Mileage!$B286&gt;=N$9,Mileage!$B286&lt;=N$10),Mileage!$F286,"")</f>
        <v/>
      </c>
      <c r="O278" s="43" t="str">
        <f>IF(AND(Mileage!$B286&gt;=O$9,Mileage!$B286&lt;=O$10),Mileage!$F286,"")</f>
        <v/>
      </c>
      <c r="P278" s="43" t="str">
        <f>IF(AND(Mileage!$B286&gt;=P$9,Mileage!$B286&lt;=P$10),Mileage!$F286,"")</f>
        <v/>
      </c>
      <c r="Q278" s="43" t="str">
        <f>IF(AND(Mileage!$B286&gt;=Q$9,Mileage!$B286&lt;=Q$10),Mileage!$F286,"")</f>
        <v/>
      </c>
      <c r="R278" s="43" t="str">
        <f>IF(AND(Mileage!$B286&gt;=R$9,Mileage!$B286&lt;=R$10),Mileage!$F286,"")</f>
        <v/>
      </c>
      <c r="S278" s="43" t="str">
        <f>IF(AND(Mileage!$B286&gt;=S$9,Mileage!$B286&lt;=S$10),Mileage!$F286,"")</f>
        <v/>
      </c>
      <c r="T278" s="43" t="str">
        <f>IF(AND(Mileage!$B286&gt;=T$9,Mileage!$B286&lt;=T$10),Mileage!$F286,"")</f>
        <v/>
      </c>
      <c r="U278" s="43" t="str">
        <f>IF(AND(Mileage!$B286&gt;=U$9,Mileage!$B286&lt;=U$10),Mileage!$F286,"")</f>
        <v/>
      </c>
      <c r="V278" s="43" t="str">
        <f>IF(AND(Mileage!$B286&gt;=V$9,Mileage!$B286&lt;=V$10),Mileage!$F286,"")</f>
        <v/>
      </c>
      <c r="W278" s="48" t="str">
        <f>IF(AND(Mileage!$B286&gt;=W$9,Mileage!$B286&lt;=W$10),Mileage!$F286,"")</f>
        <v/>
      </c>
    </row>
    <row r="279" spans="1:23" ht="15.75" customHeight="1">
      <c r="A279" s="79"/>
      <c r="B279" s="21"/>
      <c r="C279" s="21"/>
      <c r="D279" s="21"/>
      <c r="E279" s="21"/>
      <c r="F279" s="21"/>
      <c r="G279" s="21"/>
      <c r="H279" s="21"/>
      <c r="I279" s="21"/>
      <c r="J279" s="50" t="s">
        <v>308</v>
      </c>
      <c r="K279" s="70" t="str">
        <f>IF(AND(Mileage!$B287&gt;=K$9,Mileage!$B287&lt;=K$10),Mileage!$F287,"")</f>
        <v/>
      </c>
      <c r="L279" s="43" t="str">
        <f>IF(AND(Mileage!$B287&gt;=L$9,Mileage!$B287&lt;=L$10),Mileage!$F287,"")</f>
        <v/>
      </c>
      <c r="M279" s="43" t="str">
        <f>IF(AND(Mileage!$B287&gt;=M$9,Mileage!$B287&lt;=M$10),Mileage!$F287,"")</f>
        <v/>
      </c>
      <c r="N279" s="43" t="str">
        <f>IF(AND(Mileage!$B287&gt;=N$9,Mileage!$B287&lt;=N$10),Mileage!$F287,"")</f>
        <v/>
      </c>
      <c r="O279" s="43" t="str">
        <f>IF(AND(Mileage!$B287&gt;=O$9,Mileage!$B287&lt;=O$10),Mileage!$F287,"")</f>
        <v/>
      </c>
      <c r="P279" s="43" t="str">
        <f>IF(AND(Mileage!$B287&gt;=P$9,Mileage!$B287&lt;=P$10),Mileage!$F287,"")</f>
        <v/>
      </c>
      <c r="Q279" s="43" t="str">
        <f>IF(AND(Mileage!$B287&gt;=Q$9,Mileage!$B287&lt;=Q$10),Mileage!$F287,"")</f>
        <v/>
      </c>
      <c r="R279" s="43" t="str">
        <f>IF(AND(Mileage!$B287&gt;=R$9,Mileage!$B287&lt;=R$10),Mileage!$F287,"")</f>
        <v/>
      </c>
      <c r="S279" s="43" t="str">
        <f>IF(AND(Mileage!$B287&gt;=S$9,Mileage!$B287&lt;=S$10),Mileage!$F287,"")</f>
        <v/>
      </c>
      <c r="T279" s="43" t="str">
        <f>IF(AND(Mileage!$B287&gt;=T$9,Mileage!$B287&lt;=T$10),Mileage!$F287,"")</f>
        <v/>
      </c>
      <c r="U279" s="43" t="str">
        <f>IF(AND(Mileage!$B287&gt;=U$9,Mileage!$B287&lt;=U$10),Mileage!$F287,"")</f>
        <v/>
      </c>
      <c r="V279" s="43" t="str">
        <f>IF(AND(Mileage!$B287&gt;=V$9,Mileage!$B287&lt;=V$10),Mileage!$F287,"")</f>
        <v/>
      </c>
      <c r="W279" s="48" t="str">
        <f>IF(AND(Mileage!$B287&gt;=W$9,Mileage!$B287&lt;=W$10),Mileage!$F287,"")</f>
        <v/>
      </c>
    </row>
    <row r="280" spans="1:23" ht="15.75" customHeight="1">
      <c r="A280" s="79"/>
      <c r="B280" s="21"/>
      <c r="C280" s="21"/>
      <c r="D280" s="21"/>
      <c r="E280" s="21"/>
      <c r="F280" s="21"/>
      <c r="G280" s="21"/>
      <c r="H280" s="21"/>
      <c r="I280" s="21"/>
      <c r="J280" s="50" t="s">
        <v>309</v>
      </c>
      <c r="K280" s="70" t="str">
        <f>IF(AND(Mileage!$B288&gt;=K$9,Mileage!$B288&lt;=K$10),Mileage!$F288,"")</f>
        <v/>
      </c>
      <c r="L280" s="43" t="str">
        <f>IF(AND(Mileage!$B288&gt;=L$9,Mileage!$B288&lt;=L$10),Mileage!$F288,"")</f>
        <v/>
      </c>
      <c r="M280" s="43" t="str">
        <f>IF(AND(Mileage!$B288&gt;=M$9,Mileage!$B288&lt;=M$10),Mileage!$F288,"")</f>
        <v/>
      </c>
      <c r="N280" s="43" t="str">
        <f>IF(AND(Mileage!$B288&gt;=N$9,Mileage!$B288&lt;=N$10),Mileage!$F288,"")</f>
        <v/>
      </c>
      <c r="O280" s="43" t="str">
        <f>IF(AND(Mileage!$B288&gt;=O$9,Mileage!$B288&lt;=O$10),Mileage!$F288,"")</f>
        <v/>
      </c>
      <c r="P280" s="43" t="str">
        <f>IF(AND(Mileage!$B288&gt;=P$9,Mileage!$B288&lt;=P$10),Mileage!$F288,"")</f>
        <v/>
      </c>
      <c r="Q280" s="43" t="str">
        <f>IF(AND(Mileage!$B288&gt;=Q$9,Mileage!$B288&lt;=Q$10),Mileage!$F288,"")</f>
        <v/>
      </c>
      <c r="R280" s="43" t="str">
        <f>IF(AND(Mileage!$B288&gt;=R$9,Mileage!$B288&lt;=R$10),Mileage!$F288,"")</f>
        <v/>
      </c>
      <c r="S280" s="43" t="str">
        <f>IF(AND(Mileage!$B288&gt;=S$9,Mileage!$B288&lt;=S$10),Mileage!$F288,"")</f>
        <v/>
      </c>
      <c r="T280" s="43" t="str">
        <f>IF(AND(Mileage!$B288&gt;=T$9,Mileage!$B288&lt;=T$10),Mileage!$F288,"")</f>
        <v/>
      </c>
      <c r="U280" s="43" t="str">
        <f>IF(AND(Mileage!$B288&gt;=U$9,Mileage!$B288&lt;=U$10),Mileage!$F288,"")</f>
        <v/>
      </c>
      <c r="V280" s="43" t="str">
        <f>IF(AND(Mileage!$B288&gt;=V$9,Mileage!$B288&lt;=V$10),Mileage!$F288,"")</f>
        <v/>
      </c>
      <c r="W280" s="48" t="str">
        <f>IF(AND(Mileage!$B288&gt;=W$9,Mileage!$B288&lt;=W$10),Mileage!$F288,"")</f>
        <v/>
      </c>
    </row>
    <row r="281" spans="1:23" ht="15.75" customHeight="1">
      <c r="A281" s="79"/>
      <c r="B281" s="21"/>
      <c r="C281" s="21"/>
      <c r="D281" s="21"/>
      <c r="E281" s="21"/>
      <c r="F281" s="21"/>
      <c r="G281" s="21"/>
      <c r="H281" s="21"/>
      <c r="I281" s="21"/>
      <c r="J281" s="50" t="s">
        <v>310</v>
      </c>
      <c r="K281" s="70" t="str">
        <f>IF(AND(Mileage!$B289&gt;=K$9,Mileage!$B289&lt;=K$10),Mileage!$F289,"")</f>
        <v/>
      </c>
      <c r="L281" s="43" t="str">
        <f>IF(AND(Mileage!$B289&gt;=L$9,Mileage!$B289&lt;=L$10),Mileage!$F289,"")</f>
        <v/>
      </c>
      <c r="M281" s="43" t="str">
        <f>IF(AND(Mileage!$B289&gt;=M$9,Mileage!$B289&lt;=M$10),Mileage!$F289,"")</f>
        <v/>
      </c>
      <c r="N281" s="43" t="str">
        <f>IF(AND(Mileage!$B289&gt;=N$9,Mileage!$B289&lt;=N$10),Mileage!$F289,"")</f>
        <v/>
      </c>
      <c r="O281" s="43" t="str">
        <f>IF(AND(Mileage!$B289&gt;=O$9,Mileage!$B289&lt;=O$10),Mileage!$F289,"")</f>
        <v/>
      </c>
      <c r="P281" s="43" t="str">
        <f>IF(AND(Mileage!$B289&gt;=P$9,Mileage!$B289&lt;=P$10),Mileage!$F289,"")</f>
        <v/>
      </c>
      <c r="Q281" s="43" t="str">
        <f>IF(AND(Mileage!$B289&gt;=Q$9,Mileage!$B289&lt;=Q$10),Mileage!$F289,"")</f>
        <v/>
      </c>
      <c r="R281" s="43" t="str">
        <f>IF(AND(Mileage!$B289&gt;=R$9,Mileage!$B289&lt;=R$10),Mileage!$F289,"")</f>
        <v/>
      </c>
      <c r="S281" s="43" t="str">
        <f>IF(AND(Mileage!$B289&gt;=S$9,Mileage!$B289&lt;=S$10),Mileage!$F289,"")</f>
        <v/>
      </c>
      <c r="T281" s="43" t="str">
        <f>IF(AND(Mileage!$B289&gt;=T$9,Mileage!$B289&lt;=T$10),Mileage!$F289,"")</f>
        <v/>
      </c>
      <c r="U281" s="43" t="str">
        <f>IF(AND(Mileage!$B289&gt;=U$9,Mileage!$B289&lt;=U$10),Mileage!$F289,"")</f>
        <v/>
      </c>
      <c r="V281" s="43" t="str">
        <f>IF(AND(Mileage!$B289&gt;=V$9,Mileage!$B289&lt;=V$10),Mileage!$F289,"")</f>
        <v/>
      </c>
      <c r="W281" s="48" t="str">
        <f>IF(AND(Mileage!$B289&gt;=W$9,Mileage!$B289&lt;=W$10),Mileage!$F289,"")</f>
        <v/>
      </c>
    </row>
    <row r="282" spans="1:23" ht="15.75" customHeight="1">
      <c r="A282" s="79"/>
      <c r="B282" s="21"/>
      <c r="C282" s="21"/>
      <c r="D282" s="21"/>
      <c r="E282" s="21"/>
      <c r="F282" s="21"/>
      <c r="G282" s="21"/>
      <c r="H282" s="21"/>
      <c r="I282" s="21"/>
      <c r="J282" s="50" t="s">
        <v>311</v>
      </c>
      <c r="K282" s="70" t="str">
        <f>IF(AND(Mileage!$B290&gt;=K$9,Mileage!$B290&lt;=K$10),Mileage!$F290,"")</f>
        <v/>
      </c>
      <c r="L282" s="43" t="str">
        <f>IF(AND(Mileage!$B290&gt;=L$9,Mileage!$B290&lt;=L$10),Mileage!$F290,"")</f>
        <v/>
      </c>
      <c r="M282" s="43" t="str">
        <f>IF(AND(Mileage!$B290&gt;=M$9,Mileage!$B290&lt;=M$10),Mileage!$F290,"")</f>
        <v/>
      </c>
      <c r="N282" s="43" t="str">
        <f>IF(AND(Mileage!$B290&gt;=N$9,Mileage!$B290&lt;=N$10),Mileage!$F290,"")</f>
        <v/>
      </c>
      <c r="O282" s="43" t="str">
        <f>IF(AND(Mileage!$B290&gt;=O$9,Mileage!$B290&lt;=O$10),Mileage!$F290,"")</f>
        <v/>
      </c>
      <c r="P282" s="43" t="str">
        <f>IF(AND(Mileage!$B290&gt;=P$9,Mileage!$B290&lt;=P$10),Mileage!$F290,"")</f>
        <v/>
      </c>
      <c r="Q282" s="43" t="str">
        <f>IF(AND(Mileage!$B290&gt;=Q$9,Mileage!$B290&lt;=Q$10),Mileage!$F290,"")</f>
        <v/>
      </c>
      <c r="R282" s="43" t="str">
        <f>IF(AND(Mileage!$B290&gt;=R$9,Mileage!$B290&lt;=R$10),Mileage!$F290,"")</f>
        <v/>
      </c>
      <c r="S282" s="43" t="str">
        <f>IF(AND(Mileage!$B290&gt;=S$9,Mileage!$B290&lt;=S$10),Mileage!$F290,"")</f>
        <v/>
      </c>
      <c r="T282" s="43" t="str">
        <f>IF(AND(Mileage!$B290&gt;=T$9,Mileage!$B290&lt;=T$10),Mileage!$F290,"")</f>
        <v/>
      </c>
      <c r="U282" s="43" t="str">
        <f>IF(AND(Mileage!$B290&gt;=U$9,Mileage!$B290&lt;=U$10),Mileage!$F290,"")</f>
        <v/>
      </c>
      <c r="V282" s="43" t="str">
        <f>IF(AND(Mileage!$B290&gt;=V$9,Mileage!$B290&lt;=V$10),Mileage!$F290,"")</f>
        <v/>
      </c>
      <c r="W282" s="48" t="str">
        <f>IF(AND(Mileage!$B290&gt;=W$9,Mileage!$B290&lt;=W$10),Mileage!$F290,"")</f>
        <v/>
      </c>
    </row>
    <row r="283" spans="1:23" ht="15.75" customHeight="1">
      <c r="A283" s="79"/>
      <c r="B283" s="21"/>
      <c r="C283" s="21"/>
      <c r="D283" s="21"/>
      <c r="E283" s="21"/>
      <c r="F283" s="21"/>
      <c r="G283" s="21"/>
      <c r="H283" s="21"/>
      <c r="I283" s="21"/>
      <c r="J283" s="50" t="s">
        <v>312</v>
      </c>
      <c r="K283" s="70" t="str">
        <f>IF(AND(Mileage!$B291&gt;=K$9,Mileage!$B291&lt;=K$10),Mileage!$F291,"")</f>
        <v/>
      </c>
      <c r="L283" s="43" t="str">
        <f>IF(AND(Mileage!$B291&gt;=L$9,Mileage!$B291&lt;=L$10),Mileage!$F291,"")</f>
        <v/>
      </c>
      <c r="M283" s="43" t="str">
        <f>IF(AND(Mileage!$B291&gt;=M$9,Mileage!$B291&lt;=M$10),Mileage!$F291,"")</f>
        <v/>
      </c>
      <c r="N283" s="43" t="str">
        <f>IF(AND(Mileage!$B291&gt;=N$9,Mileage!$B291&lt;=N$10),Mileage!$F291,"")</f>
        <v/>
      </c>
      <c r="O283" s="43" t="str">
        <f>IF(AND(Mileage!$B291&gt;=O$9,Mileage!$B291&lt;=O$10),Mileage!$F291,"")</f>
        <v/>
      </c>
      <c r="P283" s="43" t="str">
        <f>IF(AND(Mileage!$B291&gt;=P$9,Mileage!$B291&lt;=P$10),Mileage!$F291,"")</f>
        <v/>
      </c>
      <c r="Q283" s="43" t="str">
        <f>IF(AND(Mileage!$B291&gt;=Q$9,Mileage!$B291&lt;=Q$10),Mileage!$F291,"")</f>
        <v/>
      </c>
      <c r="R283" s="43" t="str">
        <f>IF(AND(Mileage!$B291&gt;=R$9,Mileage!$B291&lt;=R$10),Mileage!$F291,"")</f>
        <v/>
      </c>
      <c r="S283" s="43" t="str">
        <f>IF(AND(Mileage!$B291&gt;=S$9,Mileage!$B291&lt;=S$10),Mileage!$F291,"")</f>
        <v/>
      </c>
      <c r="T283" s="43" t="str">
        <f>IF(AND(Mileage!$B291&gt;=T$9,Mileage!$B291&lt;=T$10),Mileage!$F291,"")</f>
        <v/>
      </c>
      <c r="U283" s="43" t="str">
        <f>IF(AND(Mileage!$B291&gt;=U$9,Mileage!$B291&lt;=U$10),Mileage!$F291,"")</f>
        <v/>
      </c>
      <c r="V283" s="43" t="str">
        <f>IF(AND(Mileage!$B291&gt;=V$9,Mileage!$B291&lt;=V$10),Mileage!$F291,"")</f>
        <v/>
      </c>
      <c r="W283" s="48" t="str">
        <f>IF(AND(Mileage!$B291&gt;=W$9,Mileage!$B291&lt;=W$10),Mileage!$F291,"")</f>
        <v/>
      </c>
    </row>
    <row r="284" spans="1:23" ht="15.75" customHeight="1">
      <c r="A284" s="79"/>
      <c r="B284" s="21"/>
      <c r="C284" s="21"/>
      <c r="D284" s="21"/>
      <c r="E284" s="21"/>
      <c r="F284" s="21"/>
      <c r="G284" s="21"/>
      <c r="H284" s="21"/>
      <c r="I284" s="21"/>
      <c r="J284" s="50" t="s">
        <v>313</v>
      </c>
      <c r="K284" s="70" t="str">
        <f>IF(AND(Mileage!$B292&gt;=K$9,Mileage!$B292&lt;=K$10),Mileage!$F292,"")</f>
        <v/>
      </c>
      <c r="L284" s="43" t="str">
        <f>IF(AND(Mileage!$B292&gt;=L$9,Mileage!$B292&lt;=L$10),Mileage!$F292,"")</f>
        <v/>
      </c>
      <c r="M284" s="43" t="str">
        <f>IF(AND(Mileage!$B292&gt;=M$9,Mileage!$B292&lt;=M$10),Mileage!$F292,"")</f>
        <v/>
      </c>
      <c r="N284" s="43" t="str">
        <f>IF(AND(Mileage!$B292&gt;=N$9,Mileage!$B292&lt;=N$10),Mileage!$F292,"")</f>
        <v/>
      </c>
      <c r="O284" s="43" t="str">
        <f>IF(AND(Mileage!$B292&gt;=O$9,Mileage!$B292&lt;=O$10),Mileage!$F292,"")</f>
        <v/>
      </c>
      <c r="P284" s="43" t="str">
        <f>IF(AND(Mileage!$B292&gt;=P$9,Mileage!$B292&lt;=P$10),Mileage!$F292,"")</f>
        <v/>
      </c>
      <c r="Q284" s="43" t="str">
        <f>IF(AND(Mileage!$B292&gt;=Q$9,Mileage!$B292&lt;=Q$10),Mileage!$F292,"")</f>
        <v/>
      </c>
      <c r="R284" s="43" t="str">
        <f>IF(AND(Mileage!$B292&gt;=R$9,Mileage!$B292&lt;=R$10),Mileage!$F292,"")</f>
        <v/>
      </c>
      <c r="S284" s="43" t="str">
        <f>IF(AND(Mileage!$B292&gt;=S$9,Mileage!$B292&lt;=S$10),Mileage!$F292,"")</f>
        <v/>
      </c>
      <c r="T284" s="43" t="str">
        <f>IF(AND(Mileage!$B292&gt;=T$9,Mileage!$B292&lt;=T$10),Mileage!$F292,"")</f>
        <v/>
      </c>
      <c r="U284" s="43" t="str">
        <f>IF(AND(Mileage!$B292&gt;=U$9,Mileage!$B292&lt;=U$10),Mileage!$F292,"")</f>
        <v/>
      </c>
      <c r="V284" s="43" t="str">
        <f>IF(AND(Mileage!$B292&gt;=V$9,Mileage!$B292&lt;=V$10),Mileage!$F292,"")</f>
        <v/>
      </c>
      <c r="W284" s="48" t="str">
        <f>IF(AND(Mileage!$B292&gt;=W$9,Mileage!$B292&lt;=W$10),Mileage!$F292,"")</f>
        <v/>
      </c>
    </row>
    <row r="285" spans="1:23" ht="15.75" customHeight="1">
      <c r="A285" s="79"/>
      <c r="B285" s="21"/>
      <c r="C285" s="21"/>
      <c r="D285" s="21"/>
      <c r="E285" s="21"/>
      <c r="F285" s="21"/>
      <c r="G285" s="21"/>
      <c r="H285" s="21"/>
      <c r="I285" s="21"/>
      <c r="J285" s="50" t="s">
        <v>314</v>
      </c>
      <c r="K285" s="70" t="str">
        <f>IF(AND(Mileage!$B293&gt;=K$9,Mileage!$B293&lt;=K$10),Mileage!$F293,"")</f>
        <v/>
      </c>
      <c r="L285" s="43" t="str">
        <f>IF(AND(Mileage!$B293&gt;=L$9,Mileage!$B293&lt;=L$10),Mileage!$F293,"")</f>
        <v/>
      </c>
      <c r="M285" s="43" t="str">
        <f>IF(AND(Mileage!$B293&gt;=M$9,Mileage!$B293&lt;=M$10),Mileage!$F293,"")</f>
        <v/>
      </c>
      <c r="N285" s="43" t="str">
        <f>IF(AND(Mileage!$B293&gt;=N$9,Mileage!$B293&lt;=N$10),Mileage!$F293,"")</f>
        <v/>
      </c>
      <c r="O285" s="43" t="str">
        <f>IF(AND(Mileage!$B293&gt;=O$9,Mileage!$B293&lt;=O$10),Mileage!$F293,"")</f>
        <v/>
      </c>
      <c r="P285" s="43" t="str">
        <f>IF(AND(Mileage!$B293&gt;=P$9,Mileage!$B293&lt;=P$10),Mileage!$F293,"")</f>
        <v/>
      </c>
      <c r="Q285" s="43" t="str">
        <f>IF(AND(Mileage!$B293&gt;=Q$9,Mileage!$B293&lt;=Q$10),Mileage!$F293,"")</f>
        <v/>
      </c>
      <c r="R285" s="43" t="str">
        <f>IF(AND(Mileage!$B293&gt;=R$9,Mileage!$B293&lt;=R$10),Mileage!$F293,"")</f>
        <v/>
      </c>
      <c r="S285" s="43" t="str">
        <f>IF(AND(Mileage!$B293&gt;=S$9,Mileage!$B293&lt;=S$10),Mileage!$F293,"")</f>
        <v/>
      </c>
      <c r="T285" s="43" t="str">
        <f>IF(AND(Mileage!$B293&gt;=T$9,Mileage!$B293&lt;=T$10),Mileage!$F293,"")</f>
        <v/>
      </c>
      <c r="U285" s="43" t="str">
        <f>IF(AND(Mileage!$B293&gt;=U$9,Mileage!$B293&lt;=U$10),Mileage!$F293,"")</f>
        <v/>
      </c>
      <c r="V285" s="43" t="str">
        <f>IF(AND(Mileage!$B293&gt;=V$9,Mileage!$B293&lt;=V$10),Mileage!$F293,"")</f>
        <v/>
      </c>
      <c r="W285" s="48" t="str">
        <f>IF(AND(Mileage!$B293&gt;=W$9,Mileage!$B293&lt;=W$10),Mileage!$F293,"")</f>
        <v/>
      </c>
    </row>
    <row r="286" spans="1:23" ht="15.75" customHeight="1">
      <c r="A286" s="79"/>
      <c r="B286" s="21"/>
      <c r="C286" s="21"/>
      <c r="D286" s="21"/>
      <c r="E286" s="21"/>
      <c r="F286" s="21"/>
      <c r="G286" s="21"/>
      <c r="H286" s="21"/>
      <c r="I286" s="21"/>
      <c r="J286" s="50" t="s">
        <v>315</v>
      </c>
      <c r="K286" s="70" t="str">
        <f>IF(AND(Mileage!$B294&gt;=K$9,Mileage!$B294&lt;=K$10),Mileage!$F294,"")</f>
        <v/>
      </c>
      <c r="L286" s="43" t="str">
        <f>IF(AND(Mileage!$B294&gt;=L$9,Mileage!$B294&lt;=L$10),Mileage!$F294,"")</f>
        <v/>
      </c>
      <c r="M286" s="43" t="str">
        <f>IF(AND(Mileage!$B294&gt;=M$9,Mileage!$B294&lt;=M$10),Mileage!$F294,"")</f>
        <v/>
      </c>
      <c r="N286" s="43" t="str">
        <f>IF(AND(Mileage!$B294&gt;=N$9,Mileage!$B294&lt;=N$10),Mileage!$F294,"")</f>
        <v/>
      </c>
      <c r="O286" s="43" t="str">
        <f>IF(AND(Mileage!$B294&gt;=O$9,Mileage!$B294&lt;=O$10),Mileage!$F294,"")</f>
        <v/>
      </c>
      <c r="P286" s="43" t="str">
        <f>IF(AND(Mileage!$B294&gt;=P$9,Mileage!$B294&lt;=P$10),Mileage!$F294,"")</f>
        <v/>
      </c>
      <c r="Q286" s="43" t="str">
        <f>IF(AND(Mileage!$B294&gt;=Q$9,Mileage!$B294&lt;=Q$10),Mileage!$F294,"")</f>
        <v/>
      </c>
      <c r="R286" s="43" t="str">
        <f>IF(AND(Mileage!$B294&gt;=R$9,Mileage!$B294&lt;=R$10),Mileage!$F294,"")</f>
        <v/>
      </c>
      <c r="S286" s="43" t="str">
        <f>IF(AND(Mileage!$B294&gt;=S$9,Mileage!$B294&lt;=S$10),Mileage!$F294,"")</f>
        <v/>
      </c>
      <c r="T286" s="43" t="str">
        <f>IF(AND(Mileage!$B294&gt;=T$9,Mileage!$B294&lt;=T$10),Mileage!$F294,"")</f>
        <v/>
      </c>
      <c r="U286" s="43" t="str">
        <f>IF(AND(Mileage!$B294&gt;=U$9,Mileage!$B294&lt;=U$10),Mileage!$F294,"")</f>
        <v/>
      </c>
      <c r="V286" s="43" t="str">
        <f>IF(AND(Mileage!$B294&gt;=V$9,Mileage!$B294&lt;=V$10),Mileage!$F294,"")</f>
        <v/>
      </c>
      <c r="W286" s="48" t="str">
        <f>IF(AND(Mileage!$B294&gt;=W$9,Mileage!$B294&lt;=W$10),Mileage!$F294,"")</f>
        <v/>
      </c>
    </row>
    <row r="287" spans="1:23" ht="15.75" customHeight="1">
      <c r="A287" s="79"/>
      <c r="B287" s="21"/>
      <c r="C287" s="21"/>
      <c r="D287" s="21"/>
      <c r="E287" s="21"/>
      <c r="F287" s="21"/>
      <c r="G287" s="21"/>
      <c r="H287" s="21"/>
      <c r="I287" s="21"/>
      <c r="J287" s="50" t="s">
        <v>316</v>
      </c>
      <c r="K287" s="70" t="str">
        <f>IF(AND(Mileage!$B295&gt;=K$9,Mileage!$B295&lt;=K$10),Mileage!$F295,"")</f>
        <v/>
      </c>
      <c r="L287" s="43" t="str">
        <f>IF(AND(Mileage!$B295&gt;=L$9,Mileage!$B295&lt;=L$10),Mileage!$F295,"")</f>
        <v/>
      </c>
      <c r="M287" s="43" t="str">
        <f>IF(AND(Mileage!$B295&gt;=M$9,Mileage!$B295&lt;=M$10),Mileage!$F295,"")</f>
        <v/>
      </c>
      <c r="N287" s="43" t="str">
        <f>IF(AND(Mileage!$B295&gt;=N$9,Mileage!$B295&lt;=N$10),Mileage!$F295,"")</f>
        <v/>
      </c>
      <c r="O287" s="43" t="str">
        <f>IF(AND(Mileage!$B295&gt;=O$9,Mileage!$B295&lt;=O$10),Mileage!$F295,"")</f>
        <v/>
      </c>
      <c r="P287" s="43" t="str">
        <f>IF(AND(Mileage!$B295&gt;=P$9,Mileage!$B295&lt;=P$10),Mileage!$F295,"")</f>
        <v/>
      </c>
      <c r="Q287" s="43" t="str">
        <f>IF(AND(Mileage!$B295&gt;=Q$9,Mileage!$B295&lt;=Q$10),Mileage!$F295,"")</f>
        <v/>
      </c>
      <c r="R287" s="43" t="str">
        <f>IF(AND(Mileage!$B295&gt;=R$9,Mileage!$B295&lt;=R$10),Mileage!$F295,"")</f>
        <v/>
      </c>
      <c r="S287" s="43" t="str">
        <f>IF(AND(Mileage!$B295&gt;=S$9,Mileage!$B295&lt;=S$10),Mileage!$F295,"")</f>
        <v/>
      </c>
      <c r="T287" s="43" t="str">
        <f>IF(AND(Mileage!$B295&gt;=T$9,Mileage!$B295&lt;=T$10),Mileage!$F295,"")</f>
        <v/>
      </c>
      <c r="U287" s="43" t="str">
        <f>IF(AND(Mileage!$B295&gt;=U$9,Mileage!$B295&lt;=U$10),Mileage!$F295,"")</f>
        <v/>
      </c>
      <c r="V287" s="43" t="str">
        <f>IF(AND(Mileage!$B295&gt;=V$9,Mileage!$B295&lt;=V$10),Mileage!$F295,"")</f>
        <v/>
      </c>
      <c r="W287" s="48" t="str">
        <f>IF(AND(Mileage!$B295&gt;=W$9,Mileage!$B295&lt;=W$10),Mileage!$F295,"")</f>
        <v/>
      </c>
    </row>
    <row r="288" spans="1:23" ht="15.75" customHeight="1">
      <c r="A288" s="79"/>
      <c r="B288" s="21"/>
      <c r="C288" s="21"/>
      <c r="D288" s="21"/>
      <c r="E288" s="21"/>
      <c r="F288" s="21"/>
      <c r="G288" s="21"/>
      <c r="H288" s="21"/>
      <c r="I288" s="21"/>
      <c r="J288" s="50" t="s">
        <v>317</v>
      </c>
      <c r="K288" s="70" t="str">
        <f>IF(AND(Mileage!$B296&gt;=K$9,Mileage!$B296&lt;=K$10),Mileage!$F296,"")</f>
        <v/>
      </c>
      <c r="L288" s="43" t="str">
        <f>IF(AND(Mileage!$B296&gt;=L$9,Mileage!$B296&lt;=L$10),Mileage!$F296,"")</f>
        <v/>
      </c>
      <c r="M288" s="43" t="str">
        <f>IF(AND(Mileage!$B296&gt;=M$9,Mileage!$B296&lt;=M$10),Mileage!$F296,"")</f>
        <v/>
      </c>
      <c r="N288" s="43" t="str">
        <f>IF(AND(Mileage!$B296&gt;=N$9,Mileage!$B296&lt;=N$10),Mileage!$F296,"")</f>
        <v/>
      </c>
      <c r="O288" s="43" t="str">
        <f>IF(AND(Mileage!$B296&gt;=O$9,Mileage!$B296&lt;=O$10),Mileage!$F296,"")</f>
        <v/>
      </c>
      <c r="P288" s="43" t="str">
        <f>IF(AND(Mileage!$B296&gt;=P$9,Mileage!$B296&lt;=P$10),Mileage!$F296,"")</f>
        <v/>
      </c>
      <c r="Q288" s="43" t="str">
        <f>IF(AND(Mileage!$B296&gt;=Q$9,Mileage!$B296&lt;=Q$10),Mileage!$F296,"")</f>
        <v/>
      </c>
      <c r="R288" s="43" t="str">
        <f>IF(AND(Mileage!$B296&gt;=R$9,Mileage!$B296&lt;=R$10),Mileage!$F296,"")</f>
        <v/>
      </c>
      <c r="S288" s="43" t="str">
        <f>IF(AND(Mileage!$B296&gt;=S$9,Mileage!$B296&lt;=S$10),Mileage!$F296,"")</f>
        <v/>
      </c>
      <c r="T288" s="43" t="str">
        <f>IF(AND(Mileage!$B296&gt;=T$9,Mileage!$B296&lt;=T$10),Mileage!$F296,"")</f>
        <v/>
      </c>
      <c r="U288" s="43" t="str">
        <f>IF(AND(Mileage!$B296&gt;=U$9,Mileage!$B296&lt;=U$10),Mileage!$F296,"")</f>
        <v/>
      </c>
      <c r="V288" s="43" t="str">
        <f>IF(AND(Mileage!$B296&gt;=V$9,Mileage!$B296&lt;=V$10),Mileage!$F296,"")</f>
        <v/>
      </c>
      <c r="W288" s="48" t="str">
        <f>IF(AND(Mileage!$B296&gt;=W$9,Mileage!$B296&lt;=W$10),Mileage!$F296,"")</f>
        <v/>
      </c>
    </row>
    <row r="289" spans="1:23" ht="15.75" customHeight="1">
      <c r="A289" s="79"/>
      <c r="B289" s="21"/>
      <c r="C289" s="21"/>
      <c r="D289" s="21"/>
      <c r="E289" s="21"/>
      <c r="F289" s="21"/>
      <c r="G289" s="21"/>
      <c r="H289" s="21"/>
      <c r="I289" s="21"/>
      <c r="J289" s="50" t="s">
        <v>318</v>
      </c>
      <c r="K289" s="70" t="str">
        <f>IF(AND(Mileage!$B297&gt;=K$9,Mileage!$B297&lt;=K$10),Mileage!$F297,"")</f>
        <v/>
      </c>
      <c r="L289" s="43" t="str">
        <f>IF(AND(Mileage!$B297&gt;=L$9,Mileage!$B297&lt;=L$10),Mileage!$F297,"")</f>
        <v/>
      </c>
      <c r="M289" s="43" t="str">
        <f>IF(AND(Mileage!$B297&gt;=M$9,Mileage!$B297&lt;=M$10),Mileage!$F297,"")</f>
        <v/>
      </c>
      <c r="N289" s="43" t="str">
        <f>IF(AND(Mileage!$B297&gt;=N$9,Mileage!$B297&lt;=N$10),Mileage!$F297,"")</f>
        <v/>
      </c>
      <c r="O289" s="43" t="str">
        <f>IF(AND(Mileage!$B297&gt;=O$9,Mileage!$B297&lt;=O$10),Mileage!$F297,"")</f>
        <v/>
      </c>
      <c r="P289" s="43" t="str">
        <f>IF(AND(Mileage!$B297&gt;=P$9,Mileage!$B297&lt;=P$10),Mileage!$F297,"")</f>
        <v/>
      </c>
      <c r="Q289" s="43" t="str">
        <f>IF(AND(Mileage!$B297&gt;=Q$9,Mileage!$B297&lt;=Q$10),Mileage!$F297,"")</f>
        <v/>
      </c>
      <c r="R289" s="43" t="str">
        <f>IF(AND(Mileage!$B297&gt;=R$9,Mileage!$B297&lt;=R$10),Mileage!$F297,"")</f>
        <v/>
      </c>
      <c r="S289" s="43" t="str">
        <f>IF(AND(Mileage!$B297&gt;=S$9,Mileage!$B297&lt;=S$10),Mileage!$F297,"")</f>
        <v/>
      </c>
      <c r="T289" s="43" t="str">
        <f>IF(AND(Mileage!$B297&gt;=T$9,Mileage!$B297&lt;=T$10),Mileage!$F297,"")</f>
        <v/>
      </c>
      <c r="U289" s="43" t="str">
        <f>IF(AND(Mileage!$B297&gt;=U$9,Mileage!$B297&lt;=U$10),Mileage!$F297,"")</f>
        <v/>
      </c>
      <c r="V289" s="43" t="str">
        <f>IF(AND(Mileage!$B297&gt;=V$9,Mileage!$B297&lt;=V$10),Mileage!$F297,"")</f>
        <v/>
      </c>
      <c r="W289" s="48" t="str">
        <f>IF(AND(Mileage!$B297&gt;=W$9,Mileage!$B297&lt;=W$10),Mileage!$F297,"")</f>
        <v/>
      </c>
    </row>
    <row r="290" spans="1:23" ht="15.75" customHeight="1">
      <c r="A290" s="79"/>
      <c r="B290" s="21"/>
      <c r="C290" s="21"/>
      <c r="D290" s="21"/>
      <c r="E290" s="21"/>
      <c r="F290" s="21"/>
      <c r="G290" s="21"/>
      <c r="H290" s="21"/>
      <c r="I290" s="21"/>
      <c r="J290" s="50" t="s">
        <v>319</v>
      </c>
      <c r="K290" s="70" t="str">
        <f>IF(AND(Mileage!$B298&gt;=K$9,Mileage!$B298&lt;=K$10),Mileage!$F298,"")</f>
        <v/>
      </c>
      <c r="L290" s="43" t="str">
        <f>IF(AND(Mileage!$B298&gt;=L$9,Mileage!$B298&lt;=L$10),Mileage!$F298,"")</f>
        <v/>
      </c>
      <c r="M290" s="43" t="str">
        <f>IF(AND(Mileage!$B298&gt;=M$9,Mileage!$B298&lt;=M$10),Mileage!$F298,"")</f>
        <v/>
      </c>
      <c r="N290" s="43" t="str">
        <f>IF(AND(Mileage!$B298&gt;=N$9,Mileage!$B298&lt;=N$10),Mileage!$F298,"")</f>
        <v/>
      </c>
      <c r="O290" s="43" t="str">
        <f>IF(AND(Mileage!$B298&gt;=O$9,Mileage!$B298&lt;=O$10),Mileage!$F298,"")</f>
        <v/>
      </c>
      <c r="P290" s="43" t="str">
        <f>IF(AND(Mileage!$B298&gt;=P$9,Mileage!$B298&lt;=P$10),Mileage!$F298,"")</f>
        <v/>
      </c>
      <c r="Q290" s="43" t="str">
        <f>IF(AND(Mileage!$B298&gt;=Q$9,Mileage!$B298&lt;=Q$10),Mileage!$F298,"")</f>
        <v/>
      </c>
      <c r="R290" s="43" t="str">
        <f>IF(AND(Mileage!$B298&gt;=R$9,Mileage!$B298&lt;=R$10),Mileage!$F298,"")</f>
        <v/>
      </c>
      <c r="S290" s="43" t="str">
        <f>IF(AND(Mileage!$B298&gt;=S$9,Mileage!$B298&lt;=S$10),Mileage!$F298,"")</f>
        <v/>
      </c>
      <c r="T290" s="43" t="str">
        <f>IF(AND(Mileage!$B298&gt;=T$9,Mileage!$B298&lt;=T$10),Mileage!$F298,"")</f>
        <v/>
      </c>
      <c r="U290" s="43" t="str">
        <f>IF(AND(Mileage!$B298&gt;=U$9,Mileage!$B298&lt;=U$10),Mileage!$F298,"")</f>
        <v/>
      </c>
      <c r="V290" s="43" t="str">
        <f>IF(AND(Mileage!$B298&gt;=V$9,Mileage!$B298&lt;=V$10),Mileage!$F298,"")</f>
        <v/>
      </c>
      <c r="W290" s="48" t="str">
        <f>IF(AND(Mileage!$B298&gt;=W$9,Mileage!$B298&lt;=W$10),Mileage!$F298,"")</f>
        <v/>
      </c>
    </row>
    <row r="291" spans="1:23" ht="15.75" customHeight="1">
      <c r="A291" s="79"/>
      <c r="B291" s="21"/>
      <c r="C291" s="21"/>
      <c r="D291" s="21"/>
      <c r="E291" s="21"/>
      <c r="F291" s="21"/>
      <c r="G291" s="21"/>
      <c r="H291" s="21"/>
      <c r="I291" s="21"/>
      <c r="J291" s="50" t="s">
        <v>320</v>
      </c>
      <c r="K291" s="70" t="str">
        <f>IF(AND(Mileage!$B299&gt;=K$9,Mileage!$B299&lt;=K$10),Mileage!$F299,"")</f>
        <v/>
      </c>
      <c r="L291" s="43" t="str">
        <f>IF(AND(Mileage!$B299&gt;=L$9,Mileage!$B299&lt;=L$10),Mileage!$F299,"")</f>
        <v/>
      </c>
      <c r="M291" s="43" t="str">
        <f>IF(AND(Mileage!$B299&gt;=M$9,Mileage!$B299&lt;=M$10),Mileage!$F299,"")</f>
        <v/>
      </c>
      <c r="N291" s="43" t="str">
        <f>IF(AND(Mileage!$B299&gt;=N$9,Mileage!$B299&lt;=N$10),Mileage!$F299,"")</f>
        <v/>
      </c>
      <c r="O291" s="43" t="str">
        <f>IF(AND(Mileage!$B299&gt;=O$9,Mileage!$B299&lt;=O$10),Mileage!$F299,"")</f>
        <v/>
      </c>
      <c r="P291" s="43" t="str">
        <f>IF(AND(Mileage!$B299&gt;=P$9,Mileage!$B299&lt;=P$10),Mileage!$F299,"")</f>
        <v/>
      </c>
      <c r="Q291" s="43" t="str">
        <f>IF(AND(Mileage!$B299&gt;=Q$9,Mileage!$B299&lt;=Q$10),Mileage!$F299,"")</f>
        <v/>
      </c>
      <c r="R291" s="43" t="str">
        <f>IF(AND(Mileage!$B299&gt;=R$9,Mileage!$B299&lt;=R$10),Mileage!$F299,"")</f>
        <v/>
      </c>
      <c r="S291" s="43" t="str">
        <f>IF(AND(Mileage!$B299&gt;=S$9,Mileage!$B299&lt;=S$10),Mileage!$F299,"")</f>
        <v/>
      </c>
      <c r="T291" s="43" t="str">
        <f>IF(AND(Mileage!$B299&gt;=T$9,Mileage!$B299&lt;=T$10),Mileage!$F299,"")</f>
        <v/>
      </c>
      <c r="U291" s="43" t="str">
        <f>IF(AND(Mileage!$B299&gt;=U$9,Mileage!$B299&lt;=U$10),Mileage!$F299,"")</f>
        <v/>
      </c>
      <c r="V291" s="43" t="str">
        <f>IF(AND(Mileage!$B299&gt;=V$9,Mileage!$B299&lt;=V$10),Mileage!$F299,"")</f>
        <v/>
      </c>
      <c r="W291" s="48" t="str">
        <f>IF(AND(Mileage!$B299&gt;=W$9,Mileage!$B299&lt;=W$10),Mileage!$F299,"")</f>
        <v/>
      </c>
    </row>
    <row r="292" spans="1:23" ht="15.75" customHeight="1">
      <c r="A292" s="79"/>
      <c r="B292" s="21"/>
      <c r="C292" s="21"/>
      <c r="D292" s="21"/>
      <c r="E292" s="21"/>
      <c r="F292" s="21"/>
      <c r="G292" s="21"/>
      <c r="H292" s="21"/>
      <c r="I292" s="21"/>
      <c r="J292" s="50" t="s">
        <v>321</v>
      </c>
      <c r="K292" s="70" t="str">
        <f>IF(AND(Mileage!$B300&gt;=K$9,Mileage!$B300&lt;=K$10),Mileage!$F300,"")</f>
        <v/>
      </c>
      <c r="L292" s="43" t="str">
        <f>IF(AND(Mileage!$B300&gt;=L$9,Mileage!$B300&lt;=L$10),Mileage!$F300,"")</f>
        <v/>
      </c>
      <c r="M292" s="43" t="str">
        <f>IF(AND(Mileage!$B300&gt;=M$9,Mileage!$B300&lt;=M$10),Mileage!$F300,"")</f>
        <v/>
      </c>
      <c r="N292" s="43" t="str">
        <f>IF(AND(Mileage!$B300&gt;=N$9,Mileage!$B300&lt;=N$10),Mileage!$F300,"")</f>
        <v/>
      </c>
      <c r="O292" s="43" t="str">
        <f>IF(AND(Mileage!$B300&gt;=O$9,Mileage!$B300&lt;=O$10),Mileage!$F300,"")</f>
        <v/>
      </c>
      <c r="P292" s="43" t="str">
        <f>IF(AND(Mileage!$B300&gt;=P$9,Mileage!$B300&lt;=P$10),Mileage!$F300,"")</f>
        <v/>
      </c>
      <c r="Q292" s="43" t="str">
        <f>IF(AND(Mileage!$B300&gt;=Q$9,Mileage!$B300&lt;=Q$10),Mileage!$F300,"")</f>
        <v/>
      </c>
      <c r="R292" s="43" t="str">
        <f>IF(AND(Mileage!$B300&gt;=R$9,Mileage!$B300&lt;=R$10),Mileage!$F300,"")</f>
        <v/>
      </c>
      <c r="S292" s="43" t="str">
        <f>IF(AND(Mileage!$B300&gt;=S$9,Mileage!$B300&lt;=S$10),Mileage!$F300,"")</f>
        <v/>
      </c>
      <c r="T292" s="43" t="str">
        <f>IF(AND(Mileage!$B300&gt;=T$9,Mileage!$B300&lt;=T$10),Mileage!$F300,"")</f>
        <v/>
      </c>
      <c r="U292" s="43" t="str">
        <f>IF(AND(Mileage!$B300&gt;=U$9,Mileage!$B300&lt;=U$10),Mileage!$F300,"")</f>
        <v/>
      </c>
      <c r="V292" s="43" t="str">
        <f>IF(AND(Mileage!$B300&gt;=V$9,Mileage!$B300&lt;=V$10),Mileage!$F300,"")</f>
        <v/>
      </c>
      <c r="W292" s="48" t="str">
        <f>IF(AND(Mileage!$B300&gt;=W$9,Mileage!$B300&lt;=W$10),Mileage!$F300,"")</f>
        <v/>
      </c>
    </row>
    <row r="293" spans="1:23" ht="15.75" customHeight="1">
      <c r="A293" s="79"/>
      <c r="B293" s="21"/>
      <c r="C293" s="21"/>
      <c r="D293" s="21"/>
      <c r="E293" s="21"/>
      <c r="F293" s="21"/>
      <c r="G293" s="21"/>
      <c r="H293" s="21"/>
      <c r="I293" s="21"/>
      <c r="J293" s="50" t="s">
        <v>322</v>
      </c>
      <c r="K293" s="70" t="str">
        <f>IF(AND(Mileage!$B301&gt;=K$9,Mileage!$B301&lt;=K$10),Mileage!$F301,"")</f>
        <v/>
      </c>
      <c r="L293" s="43" t="str">
        <f>IF(AND(Mileage!$B301&gt;=L$9,Mileage!$B301&lt;=L$10),Mileage!$F301,"")</f>
        <v/>
      </c>
      <c r="M293" s="43" t="str">
        <f>IF(AND(Mileage!$B301&gt;=M$9,Mileage!$B301&lt;=M$10),Mileage!$F301,"")</f>
        <v/>
      </c>
      <c r="N293" s="43" t="str">
        <f>IF(AND(Mileage!$B301&gt;=N$9,Mileage!$B301&lt;=N$10),Mileage!$F301,"")</f>
        <v/>
      </c>
      <c r="O293" s="43" t="str">
        <f>IF(AND(Mileage!$B301&gt;=O$9,Mileage!$B301&lt;=O$10),Mileage!$F301,"")</f>
        <v/>
      </c>
      <c r="P293" s="43" t="str">
        <f>IF(AND(Mileage!$B301&gt;=P$9,Mileage!$B301&lt;=P$10),Mileage!$F301,"")</f>
        <v/>
      </c>
      <c r="Q293" s="43" t="str">
        <f>IF(AND(Mileage!$B301&gt;=Q$9,Mileage!$B301&lt;=Q$10),Mileage!$F301,"")</f>
        <v/>
      </c>
      <c r="R293" s="43" t="str">
        <f>IF(AND(Mileage!$B301&gt;=R$9,Mileage!$B301&lt;=R$10),Mileage!$F301,"")</f>
        <v/>
      </c>
      <c r="S293" s="43" t="str">
        <f>IF(AND(Mileage!$B301&gt;=S$9,Mileage!$B301&lt;=S$10),Mileage!$F301,"")</f>
        <v/>
      </c>
      <c r="T293" s="43" t="str">
        <f>IF(AND(Mileage!$B301&gt;=T$9,Mileage!$B301&lt;=T$10),Mileage!$F301,"")</f>
        <v/>
      </c>
      <c r="U293" s="43" t="str">
        <f>IF(AND(Mileage!$B301&gt;=U$9,Mileage!$B301&lt;=U$10),Mileage!$F301,"")</f>
        <v/>
      </c>
      <c r="V293" s="43" t="str">
        <f>IF(AND(Mileage!$B301&gt;=V$9,Mileage!$B301&lt;=V$10),Mileage!$F301,"")</f>
        <v/>
      </c>
      <c r="W293" s="48" t="str">
        <f>IF(AND(Mileage!$B301&gt;=W$9,Mileage!$B301&lt;=W$10),Mileage!$F301,"")</f>
        <v/>
      </c>
    </row>
    <row r="294" spans="1:23" ht="15.75" customHeight="1">
      <c r="A294" s="79"/>
      <c r="B294" s="21"/>
      <c r="C294" s="21"/>
      <c r="D294" s="21"/>
      <c r="E294" s="21"/>
      <c r="F294" s="21"/>
      <c r="G294" s="21"/>
      <c r="H294" s="21"/>
      <c r="I294" s="21"/>
      <c r="J294" s="50" t="s">
        <v>323</v>
      </c>
      <c r="K294" s="70" t="str">
        <f>IF(AND(Mileage!$B302&gt;=K$9,Mileage!$B302&lt;=K$10),Mileage!$F302,"")</f>
        <v/>
      </c>
      <c r="L294" s="43" t="str">
        <f>IF(AND(Mileage!$B302&gt;=L$9,Mileage!$B302&lt;=L$10),Mileage!$F302,"")</f>
        <v/>
      </c>
      <c r="M294" s="43" t="str">
        <f>IF(AND(Mileage!$B302&gt;=M$9,Mileage!$B302&lt;=M$10),Mileage!$F302,"")</f>
        <v/>
      </c>
      <c r="N294" s="43" t="str">
        <f>IF(AND(Mileage!$B302&gt;=N$9,Mileage!$B302&lt;=N$10),Mileage!$F302,"")</f>
        <v/>
      </c>
      <c r="O294" s="43" t="str">
        <f>IF(AND(Mileage!$B302&gt;=O$9,Mileage!$B302&lt;=O$10),Mileage!$F302,"")</f>
        <v/>
      </c>
      <c r="P294" s="43" t="str">
        <f>IF(AND(Mileage!$B302&gt;=P$9,Mileage!$B302&lt;=P$10),Mileage!$F302,"")</f>
        <v/>
      </c>
      <c r="Q294" s="43" t="str">
        <f>IF(AND(Mileage!$B302&gt;=Q$9,Mileage!$B302&lt;=Q$10),Mileage!$F302,"")</f>
        <v/>
      </c>
      <c r="R294" s="43" t="str">
        <f>IF(AND(Mileage!$B302&gt;=R$9,Mileage!$B302&lt;=R$10),Mileage!$F302,"")</f>
        <v/>
      </c>
      <c r="S294" s="43" t="str">
        <f>IF(AND(Mileage!$B302&gt;=S$9,Mileage!$B302&lt;=S$10),Mileage!$F302,"")</f>
        <v/>
      </c>
      <c r="T294" s="43" t="str">
        <f>IF(AND(Mileage!$B302&gt;=T$9,Mileage!$B302&lt;=T$10),Mileage!$F302,"")</f>
        <v/>
      </c>
      <c r="U294" s="43" t="str">
        <f>IF(AND(Mileage!$B302&gt;=U$9,Mileage!$B302&lt;=U$10),Mileage!$F302,"")</f>
        <v/>
      </c>
      <c r="V294" s="43" t="str">
        <f>IF(AND(Mileage!$B302&gt;=V$9,Mileage!$B302&lt;=V$10),Mileage!$F302,"")</f>
        <v/>
      </c>
      <c r="W294" s="48" t="str">
        <f>IF(AND(Mileage!$B302&gt;=W$9,Mileage!$B302&lt;=W$10),Mileage!$F302,"")</f>
        <v/>
      </c>
    </row>
    <row r="295" spans="1:23" ht="15.75" customHeight="1">
      <c r="A295" s="79"/>
      <c r="B295" s="21"/>
      <c r="C295" s="21"/>
      <c r="D295" s="21"/>
      <c r="E295" s="21"/>
      <c r="F295" s="21"/>
      <c r="G295" s="21"/>
      <c r="H295" s="21"/>
      <c r="I295" s="21"/>
      <c r="J295" s="50" t="s">
        <v>324</v>
      </c>
      <c r="K295" s="70" t="str">
        <f>IF(AND(Mileage!$B303&gt;=K$9,Mileage!$B303&lt;=K$10),Mileage!$F303,"")</f>
        <v/>
      </c>
      <c r="L295" s="43" t="str">
        <f>IF(AND(Mileage!$B303&gt;=L$9,Mileage!$B303&lt;=L$10),Mileage!$F303,"")</f>
        <v/>
      </c>
      <c r="M295" s="43" t="str">
        <f>IF(AND(Mileage!$B303&gt;=M$9,Mileage!$B303&lt;=M$10),Mileage!$F303,"")</f>
        <v/>
      </c>
      <c r="N295" s="43" t="str">
        <f>IF(AND(Mileage!$B303&gt;=N$9,Mileage!$B303&lt;=N$10),Mileage!$F303,"")</f>
        <v/>
      </c>
      <c r="O295" s="43" t="str">
        <f>IF(AND(Mileage!$B303&gt;=O$9,Mileage!$B303&lt;=O$10),Mileage!$F303,"")</f>
        <v/>
      </c>
      <c r="P295" s="43" t="str">
        <f>IF(AND(Mileage!$B303&gt;=P$9,Mileage!$B303&lt;=P$10),Mileage!$F303,"")</f>
        <v/>
      </c>
      <c r="Q295" s="43" t="str">
        <f>IF(AND(Mileage!$B303&gt;=Q$9,Mileage!$B303&lt;=Q$10),Mileage!$F303,"")</f>
        <v/>
      </c>
      <c r="R295" s="43" t="str">
        <f>IF(AND(Mileage!$B303&gt;=R$9,Mileage!$B303&lt;=R$10),Mileage!$F303,"")</f>
        <v/>
      </c>
      <c r="S295" s="43" t="str">
        <f>IF(AND(Mileage!$B303&gt;=S$9,Mileage!$B303&lt;=S$10),Mileage!$F303,"")</f>
        <v/>
      </c>
      <c r="T295" s="43" t="str">
        <f>IF(AND(Mileage!$B303&gt;=T$9,Mileage!$B303&lt;=T$10),Mileage!$F303,"")</f>
        <v/>
      </c>
      <c r="U295" s="43" t="str">
        <f>IF(AND(Mileage!$B303&gt;=U$9,Mileage!$B303&lt;=U$10),Mileage!$F303,"")</f>
        <v/>
      </c>
      <c r="V295" s="43" t="str">
        <f>IF(AND(Mileage!$B303&gt;=V$9,Mileage!$B303&lt;=V$10),Mileage!$F303,"")</f>
        <v/>
      </c>
      <c r="W295" s="48" t="str">
        <f>IF(AND(Mileage!$B303&gt;=W$9,Mileage!$B303&lt;=W$10),Mileage!$F303,"")</f>
        <v/>
      </c>
    </row>
    <row r="296" spans="1:23" ht="15.75" customHeight="1">
      <c r="A296" s="79"/>
      <c r="B296" s="21"/>
      <c r="C296" s="21"/>
      <c r="D296" s="21"/>
      <c r="E296" s="21"/>
      <c r="F296" s="21"/>
      <c r="G296" s="21"/>
      <c r="H296" s="21"/>
      <c r="I296" s="21"/>
      <c r="J296" s="50" t="s">
        <v>325</v>
      </c>
      <c r="K296" s="70" t="str">
        <f>IF(AND(Mileage!$B304&gt;=K$9,Mileage!$B304&lt;=K$10),Mileage!$F304,"")</f>
        <v/>
      </c>
      <c r="L296" s="43" t="str">
        <f>IF(AND(Mileage!$B304&gt;=L$9,Mileage!$B304&lt;=L$10),Mileage!$F304,"")</f>
        <v/>
      </c>
      <c r="M296" s="43" t="str">
        <f>IF(AND(Mileage!$B304&gt;=M$9,Mileage!$B304&lt;=M$10),Mileage!$F304,"")</f>
        <v/>
      </c>
      <c r="N296" s="43" t="str">
        <f>IF(AND(Mileage!$B304&gt;=N$9,Mileage!$B304&lt;=N$10),Mileage!$F304,"")</f>
        <v/>
      </c>
      <c r="O296" s="43" t="str">
        <f>IF(AND(Mileage!$B304&gt;=O$9,Mileage!$B304&lt;=O$10),Mileage!$F304,"")</f>
        <v/>
      </c>
      <c r="P296" s="43" t="str">
        <f>IF(AND(Mileage!$B304&gt;=P$9,Mileage!$B304&lt;=P$10),Mileage!$F304,"")</f>
        <v/>
      </c>
      <c r="Q296" s="43" t="str">
        <f>IF(AND(Mileage!$B304&gt;=Q$9,Mileage!$B304&lt;=Q$10),Mileage!$F304,"")</f>
        <v/>
      </c>
      <c r="R296" s="43" t="str">
        <f>IF(AND(Mileage!$B304&gt;=R$9,Mileage!$B304&lt;=R$10),Mileage!$F304,"")</f>
        <v/>
      </c>
      <c r="S296" s="43" t="str">
        <f>IF(AND(Mileage!$B304&gt;=S$9,Mileage!$B304&lt;=S$10),Mileage!$F304,"")</f>
        <v/>
      </c>
      <c r="T296" s="43" t="str">
        <f>IF(AND(Mileage!$B304&gt;=T$9,Mileage!$B304&lt;=T$10),Mileage!$F304,"")</f>
        <v/>
      </c>
      <c r="U296" s="43" t="str">
        <f>IF(AND(Mileage!$B304&gt;=U$9,Mileage!$B304&lt;=U$10),Mileage!$F304,"")</f>
        <v/>
      </c>
      <c r="V296" s="43" t="str">
        <f>IF(AND(Mileage!$B304&gt;=V$9,Mileage!$B304&lt;=V$10),Mileage!$F304,"")</f>
        <v/>
      </c>
      <c r="W296" s="48" t="str">
        <f>IF(AND(Mileage!$B304&gt;=W$9,Mileage!$B304&lt;=W$10),Mileage!$F304,"")</f>
        <v/>
      </c>
    </row>
    <row r="297" spans="1:23" ht="15.75" customHeight="1">
      <c r="A297" s="79"/>
      <c r="B297" s="21"/>
      <c r="C297" s="21"/>
      <c r="D297" s="21"/>
      <c r="E297" s="21"/>
      <c r="F297" s="21"/>
      <c r="G297" s="21"/>
      <c r="H297" s="21"/>
      <c r="I297" s="21"/>
      <c r="J297" s="50" t="s">
        <v>326</v>
      </c>
      <c r="K297" s="70" t="str">
        <f>IF(AND(Mileage!$B305&gt;=K$9,Mileage!$B305&lt;=K$10),Mileage!$F305,"")</f>
        <v/>
      </c>
      <c r="L297" s="43" t="str">
        <f>IF(AND(Mileage!$B305&gt;=L$9,Mileage!$B305&lt;=L$10),Mileage!$F305,"")</f>
        <v/>
      </c>
      <c r="M297" s="43" t="str">
        <f>IF(AND(Mileage!$B305&gt;=M$9,Mileage!$B305&lt;=M$10),Mileage!$F305,"")</f>
        <v/>
      </c>
      <c r="N297" s="43" t="str">
        <f>IF(AND(Mileage!$B305&gt;=N$9,Mileage!$B305&lt;=N$10),Mileage!$F305,"")</f>
        <v/>
      </c>
      <c r="O297" s="43" t="str">
        <f>IF(AND(Mileage!$B305&gt;=O$9,Mileage!$B305&lt;=O$10),Mileage!$F305,"")</f>
        <v/>
      </c>
      <c r="P297" s="43" t="str">
        <f>IF(AND(Mileage!$B305&gt;=P$9,Mileage!$B305&lt;=P$10),Mileage!$F305,"")</f>
        <v/>
      </c>
      <c r="Q297" s="43" t="str">
        <f>IF(AND(Mileage!$B305&gt;=Q$9,Mileage!$B305&lt;=Q$10),Mileage!$F305,"")</f>
        <v/>
      </c>
      <c r="R297" s="43" t="str">
        <f>IF(AND(Mileage!$B305&gt;=R$9,Mileage!$B305&lt;=R$10),Mileage!$F305,"")</f>
        <v/>
      </c>
      <c r="S297" s="43" t="str">
        <f>IF(AND(Mileage!$B305&gt;=S$9,Mileage!$B305&lt;=S$10),Mileage!$F305,"")</f>
        <v/>
      </c>
      <c r="T297" s="43" t="str">
        <f>IF(AND(Mileage!$B305&gt;=T$9,Mileage!$B305&lt;=T$10),Mileage!$F305,"")</f>
        <v/>
      </c>
      <c r="U297" s="43" t="str">
        <f>IF(AND(Mileage!$B305&gt;=U$9,Mileage!$B305&lt;=U$10),Mileage!$F305,"")</f>
        <v/>
      </c>
      <c r="V297" s="43" t="str">
        <f>IF(AND(Mileage!$B305&gt;=V$9,Mileage!$B305&lt;=V$10),Mileage!$F305,"")</f>
        <v/>
      </c>
      <c r="W297" s="48" t="str">
        <f>IF(AND(Mileage!$B305&gt;=W$9,Mileage!$B305&lt;=W$10),Mileage!$F305,"")</f>
        <v/>
      </c>
    </row>
    <row r="298" spans="1:23" ht="15.75" customHeight="1">
      <c r="A298" s="79"/>
      <c r="B298" s="21"/>
      <c r="C298" s="21"/>
      <c r="D298" s="21"/>
      <c r="E298" s="21"/>
      <c r="F298" s="21"/>
      <c r="G298" s="21"/>
      <c r="H298" s="21"/>
      <c r="I298" s="21"/>
      <c r="J298" s="50" t="s">
        <v>327</v>
      </c>
      <c r="K298" s="70" t="str">
        <f>IF(AND(Mileage!$B306&gt;=K$9,Mileage!$B306&lt;=K$10),Mileage!$F306,"")</f>
        <v/>
      </c>
      <c r="L298" s="43" t="str">
        <f>IF(AND(Mileage!$B306&gt;=L$9,Mileage!$B306&lt;=L$10),Mileage!$F306,"")</f>
        <v/>
      </c>
      <c r="M298" s="43" t="str">
        <f>IF(AND(Mileage!$B306&gt;=M$9,Mileage!$B306&lt;=M$10),Mileage!$F306,"")</f>
        <v/>
      </c>
      <c r="N298" s="43" t="str">
        <f>IF(AND(Mileage!$B306&gt;=N$9,Mileage!$B306&lt;=N$10),Mileage!$F306,"")</f>
        <v/>
      </c>
      <c r="O298" s="43" t="str">
        <f>IF(AND(Mileage!$B306&gt;=O$9,Mileage!$B306&lt;=O$10),Mileage!$F306,"")</f>
        <v/>
      </c>
      <c r="P298" s="43" t="str">
        <f>IF(AND(Mileage!$B306&gt;=P$9,Mileage!$B306&lt;=P$10),Mileage!$F306,"")</f>
        <v/>
      </c>
      <c r="Q298" s="43" t="str">
        <f>IF(AND(Mileage!$B306&gt;=Q$9,Mileage!$B306&lt;=Q$10),Mileage!$F306,"")</f>
        <v/>
      </c>
      <c r="R298" s="43" t="str">
        <f>IF(AND(Mileage!$B306&gt;=R$9,Mileage!$B306&lt;=R$10),Mileage!$F306,"")</f>
        <v/>
      </c>
      <c r="S298" s="43" t="str">
        <f>IF(AND(Mileage!$B306&gt;=S$9,Mileage!$B306&lt;=S$10),Mileage!$F306,"")</f>
        <v/>
      </c>
      <c r="T298" s="43" t="str">
        <f>IF(AND(Mileage!$B306&gt;=T$9,Mileage!$B306&lt;=T$10),Mileage!$F306,"")</f>
        <v/>
      </c>
      <c r="U298" s="43" t="str">
        <f>IF(AND(Mileage!$B306&gt;=U$9,Mileage!$B306&lt;=U$10),Mileage!$F306,"")</f>
        <v/>
      </c>
      <c r="V298" s="43" t="str">
        <f>IF(AND(Mileage!$B306&gt;=V$9,Mileage!$B306&lt;=V$10),Mileage!$F306,"")</f>
        <v/>
      </c>
      <c r="W298" s="48" t="str">
        <f>IF(AND(Mileage!$B306&gt;=W$9,Mileage!$B306&lt;=W$10),Mileage!$F306,"")</f>
        <v/>
      </c>
    </row>
    <row r="299" spans="1:23" ht="15.75" customHeight="1">
      <c r="A299" s="79"/>
      <c r="B299" s="21"/>
      <c r="C299" s="21"/>
      <c r="D299" s="21"/>
      <c r="E299" s="21"/>
      <c r="F299" s="21"/>
      <c r="G299" s="21"/>
      <c r="H299" s="21"/>
      <c r="I299" s="21"/>
      <c r="J299" s="50" t="s">
        <v>328</v>
      </c>
      <c r="K299" s="70" t="str">
        <f>IF(AND(Mileage!$B307&gt;=K$9,Mileage!$B307&lt;=K$10),Mileage!$F307,"")</f>
        <v/>
      </c>
      <c r="L299" s="43" t="str">
        <f>IF(AND(Mileage!$B307&gt;=L$9,Mileage!$B307&lt;=L$10),Mileage!$F307,"")</f>
        <v/>
      </c>
      <c r="M299" s="43" t="str">
        <f>IF(AND(Mileage!$B307&gt;=M$9,Mileage!$B307&lt;=M$10),Mileage!$F307,"")</f>
        <v/>
      </c>
      <c r="N299" s="43" t="str">
        <f>IF(AND(Mileage!$B307&gt;=N$9,Mileage!$B307&lt;=N$10),Mileage!$F307,"")</f>
        <v/>
      </c>
      <c r="O299" s="43" t="str">
        <f>IF(AND(Mileage!$B307&gt;=O$9,Mileage!$B307&lt;=O$10),Mileage!$F307,"")</f>
        <v/>
      </c>
      <c r="P299" s="43" t="str">
        <f>IF(AND(Mileage!$B307&gt;=P$9,Mileage!$B307&lt;=P$10),Mileage!$F307,"")</f>
        <v/>
      </c>
      <c r="Q299" s="43" t="str">
        <f>IF(AND(Mileage!$B307&gt;=Q$9,Mileage!$B307&lt;=Q$10),Mileage!$F307,"")</f>
        <v/>
      </c>
      <c r="R299" s="43" t="str">
        <f>IF(AND(Mileage!$B307&gt;=R$9,Mileage!$B307&lt;=R$10),Mileage!$F307,"")</f>
        <v/>
      </c>
      <c r="S299" s="43" t="str">
        <f>IF(AND(Mileage!$B307&gt;=S$9,Mileage!$B307&lt;=S$10),Mileage!$F307,"")</f>
        <v/>
      </c>
      <c r="T299" s="43" t="str">
        <f>IF(AND(Mileage!$B307&gt;=T$9,Mileage!$B307&lt;=T$10),Mileage!$F307,"")</f>
        <v/>
      </c>
      <c r="U299" s="43" t="str">
        <f>IF(AND(Mileage!$B307&gt;=U$9,Mileage!$B307&lt;=U$10),Mileage!$F307,"")</f>
        <v/>
      </c>
      <c r="V299" s="43" t="str">
        <f>IF(AND(Mileage!$B307&gt;=V$9,Mileage!$B307&lt;=V$10),Mileage!$F307,"")</f>
        <v/>
      </c>
      <c r="W299" s="48" t="str">
        <f>IF(AND(Mileage!$B307&gt;=W$9,Mileage!$B307&lt;=W$10),Mileage!$F307,"")</f>
        <v/>
      </c>
    </row>
    <row r="300" spans="1:23" ht="15.75" customHeight="1">
      <c r="A300" s="79"/>
      <c r="B300" s="21"/>
      <c r="C300" s="21"/>
      <c r="D300" s="21"/>
      <c r="E300" s="21"/>
      <c r="F300" s="21"/>
      <c r="G300" s="21"/>
      <c r="H300" s="21"/>
      <c r="I300" s="21"/>
      <c r="J300" s="50" t="s">
        <v>329</v>
      </c>
      <c r="K300" s="70" t="str">
        <f>IF(AND(Mileage!$B308&gt;=K$9,Mileage!$B308&lt;=K$10),Mileage!$F308,"")</f>
        <v/>
      </c>
      <c r="L300" s="43" t="str">
        <f>IF(AND(Mileage!$B308&gt;=L$9,Mileage!$B308&lt;=L$10),Mileage!$F308,"")</f>
        <v/>
      </c>
      <c r="M300" s="43" t="str">
        <f>IF(AND(Mileage!$B308&gt;=M$9,Mileage!$B308&lt;=M$10),Mileage!$F308,"")</f>
        <v/>
      </c>
      <c r="N300" s="43" t="str">
        <f>IF(AND(Mileage!$B308&gt;=N$9,Mileage!$B308&lt;=N$10),Mileage!$F308,"")</f>
        <v/>
      </c>
      <c r="O300" s="43" t="str">
        <f>IF(AND(Mileage!$B308&gt;=O$9,Mileage!$B308&lt;=O$10),Mileage!$F308,"")</f>
        <v/>
      </c>
      <c r="P300" s="43" t="str">
        <f>IF(AND(Mileage!$B308&gt;=P$9,Mileage!$B308&lt;=P$10),Mileage!$F308,"")</f>
        <v/>
      </c>
      <c r="Q300" s="43" t="str">
        <f>IF(AND(Mileage!$B308&gt;=Q$9,Mileage!$B308&lt;=Q$10),Mileage!$F308,"")</f>
        <v/>
      </c>
      <c r="R300" s="43" t="str">
        <f>IF(AND(Mileage!$B308&gt;=R$9,Mileage!$B308&lt;=R$10),Mileage!$F308,"")</f>
        <v/>
      </c>
      <c r="S300" s="43" t="str">
        <f>IF(AND(Mileage!$B308&gt;=S$9,Mileage!$B308&lt;=S$10),Mileage!$F308,"")</f>
        <v/>
      </c>
      <c r="T300" s="43" t="str">
        <f>IF(AND(Mileage!$B308&gt;=T$9,Mileage!$B308&lt;=T$10),Mileage!$F308,"")</f>
        <v/>
      </c>
      <c r="U300" s="43" t="str">
        <f>IF(AND(Mileage!$B308&gt;=U$9,Mileage!$B308&lt;=U$10),Mileage!$F308,"")</f>
        <v/>
      </c>
      <c r="V300" s="43" t="str">
        <f>IF(AND(Mileage!$B308&gt;=V$9,Mileage!$B308&lt;=V$10),Mileage!$F308,"")</f>
        <v/>
      </c>
      <c r="W300" s="48" t="str">
        <f>IF(AND(Mileage!$B308&gt;=W$9,Mileage!$B308&lt;=W$10),Mileage!$F308,"")</f>
        <v/>
      </c>
    </row>
    <row r="301" spans="1:23" ht="15.75" customHeight="1">
      <c r="A301" s="79"/>
      <c r="B301" s="21"/>
      <c r="C301" s="21"/>
      <c r="D301" s="21"/>
      <c r="E301" s="21"/>
      <c r="F301" s="21"/>
      <c r="G301" s="21"/>
      <c r="H301" s="21"/>
      <c r="I301" s="21"/>
      <c r="J301" s="50" t="s">
        <v>330</v>
      </c>
      <c r="K301" s="70" t="str">
        <f>IF(AND(Mileage!$B309&gt;=K$9,Mileage!$B309&lt;=K$10),Mileage!$F309,"")</f>
        <v/>
      </c>
      <c r="L301" s="43" t="str">
        <f>IF(AND(Mileage!$B309&gt;=L$9,Mileage!$B309&lt;=L$10),Mileage!$F309,"")</f>
        <v/>
      </c>
      <c r="M301" s="43" t="str">
        <f>IF(AND(Mileage!$B309&gt;=M$9,Mileage!$B309&lt;=M$10),Mileage!$F309,"")</f>
        <v/>
      </c>
      <c r="N301" s="43" t="str">
        <f>IF(AND(Mileage!$B309&gt;=N$9,Mileage!$B309&lt;=N$10),Mileage!$F309,"")</f>
        <v/>
      </c>
      <c r="O301" s="43" t="str">
        <f>IF(AND(Mileage!$B309&gt;=O$9,Mileage!$B309&lt;=O$10),Mileage!$F309,"")</f>
        <v/>
      </c>
      <c r="P301" s="43" t="str">
        <f>IF(AND(Mileage!$B309&gt;=P$9,Mileage!$B309&lt;=P$10),Mileage!$F309,"")</f>
        <v/>
      </c>
      <c r="Q301" s="43" t="str">
        <f>IF(AND(Mileage!$B309&gt;=Q$9,Mileage!$B309&lt;=Q$10),Mileage!$F309,"")</f>
        <v/>
      </c>
      <c r="R301" s="43" t="str">
        <f>IF(AND(Mileage!$B309&gt;=R$9,Mileage!$B309&lt;=R$10),Mileage!$F309,"")</f>
        <v/>
      </c>
      <c r="S301" s="43" t="str">
        <f>IF(AND(Mileage!$B309&gt;=S$9,Mileage!$B309&lt;=S$10),Mileage!$F309,"")</f>
        <v/>
      </c>
      <c r="T301" s="43" t="str">
        <f>IF(AND(Mileage!$B309&gt;=T$9,Mileage!$B309&lt;=T$10),Mileage!$F309,"")</f>
        <v/>
      </c>
      <c r="U301" s="43" t="str">
        <f>IF(AND(Mileage!$B309&gt;=U$9,Mileage!$B309&lt;=U$10),Mileage!$F309,"")</f>
        <v/>
      </c>
      <c r="V301" s="43" t="str">
        <f>IF(AND(Mileage!$B309&gt;=V$9,Mileage!$B309&lt;=V$10),Mileage!$F309,"")</f>
        <v/>
      </c>
      <c r="W301" s="48" t="str">
        <f>IF(AND(Mileage!$B309&gt;=W$9,Mileage!$B309&lt;=W$10),Mileage!$F309,"")</f>
        <v/>
      </c>
    </row>
    <row r="302" spans="1:23" ht="15.75" customHeight="1">
      <c r="A302" s="79"/>
      <c r="B302" s="21"/>
      <c r="C302" s="21"/>
      <c r="D302" s="21"/>
      <c r="E302" s="21"/>
      <c r="F302" s="21"/>
      <c r="G302" s="21"/>
      <c r="H302" s="21"/>
      <c r="I302" s="21"/>
      <c r="J302" s="50" t="s">
        <v>331</v>
      </c>
      <c r="K302" s="70" t="str">
        <f>IF(AND(Mileage!$B310&gt;=K$9,Mileage!$B310&lt;=K$10),Mileage!$F310,"")</f>
        <v/>
      </c>
      <c r="L302" s="43" t="str">
        <f>IF(AND(Mileage!$B310&gt;=L$9,Mileage!$B310&lt;=L$10),Mileage!$F310,"")</f>
        <v/>
      </c>
      <c r="M302" s="43" t="str">
        <f>IF(AND(Mileage!$B310&gt;=M$9,Mileage!$B310&lt;=M$10),Mileage!$F310,"")</f>
        <v/>
      </c>
      <c r="N302" s="43" t="str">
        <f>IF(AND(Mileage!$B310&gt;=N$9,Mileage!$B310&lt;=N$10),Mileage!$F310,"")</f>
        <v/>
      </c>
      <c r="O302" s="43" t="str">
        <f>IF(AND(Mileage!$B310&gt;=O$9,Mileage!$B310&lt;=O$10),Mileage!$F310,"")</f>
        <v/>
      </c>
      <c r="P302" s="43" t="str">
        <f>IF(AND(Mileage!$B310&gt;=P$9,Mileage!$B310&lt;=P$10),Mileage!$F310,"")</f>
        <v/>
      </c>
      <c r="Q302" s="43" t="str">
        <f>IF(AND(Mileage!$B310&gt;=Q$9,Mileage!$B310&lt;=Q$10),Mileage!$F310,"")</f>
        <v/>
      </c>
      <c r="R302" s="43" t="str">
        <f>IF(AND(Mileage!$B310&gt;=R$9,Mileage!$B310&lt;=R$10),Mileage!$F310,"")</f>
        <v/>
      </c>
      <c r="S302" s="43" t="str">
        <f>IF(AND(Mileage!$B310&gt;=S$9,Mileage!$B310&lt;=S$10),Mileage!$F310,"")</f>
        <v/>
      </c>
      <c r="T302" s="43" t="str">
        <f>IF(AND(Mileage!$B310&gt;=T$9,Mileage!$B310&lt;=T$10),Mileage!$F310,"")</f>
        <v/>
      </c>
      <c r="U302" s="43" t="str">
        <f>IF(AND(Mileage!$B310&gt;=U$9,Mileage!$B310&lt;=U$10),Mileage!$F310,"")</f>
        <v/>
      </c>
      <c r="V302" s="43" t="str">
        <f>IF(AND(Mileage!$B310&gt;=V$9,Mileage!$B310&lt;=V$10),Mileage!$F310,"")</f>
        <v/>
      </c>
      <c r="W302" s="48" t="str">
        <f>IF(AND(Mileage!$B310&gt;=W$9,Mileage!$B310&lt;=W$10),Mileage!$F310,"")</f>
        <v/>
      </c>
    </row>
    <row r="303" spans="1:23" ht="15.75" customHeight="1">
      <c r="A303" s="79"/>
      <c r="B303" s="21"/>
      <c r="C303" s="21"/>
      <c r="D303" s="21"/>
      <c r="E303" s="21"/>
      <c r="F303" s="21"/>
      <c r="G303" s="21"/>
      <c r="H303" s="21"/>
      <c r="I303" s="21"/>
      <c r="J303" s="50" t="s">
        <v>332</v>
      </c>
      <c r="K303" s="70" t="str">
        <f>IF(AND(Mileage!$B311&gt;=K$9,Mileage!$B311&lt;=K$10),Mileage!$F311,"")</f>
        <v/>
      </c>
      <c r="L303" s="43" t="str">
        <f>IF(AND(Mileage!$B311&gt;=L$9,Mileage!$B311&lt;=L$10),Mileage!$F311,"")</f>
        <v/>
      </c>
      <c r="M303" s="43" t="str">
        <f>IF(AND(Mileage!$B311&gt;=M$9,Mileage!$B311&lt;=M$10),Mileage!$F311,"")</f>
        <v/>
      </c>
      <c r="N303" s="43" t="str">
        <f>IF(AND(Mileage!$B311&gt;=N$9,Mileage!$B311&lt;=N$10),Mileage!$F311,"")</f>
        <v/>
      </c>
      <c r="O303" s="43" t="str">
        <f>IF(AND(Mileage!$B311&gt;=O$9,Mileage!$B311&lt;=O$10),Mileage!$F311,"")</f>
        <v/>
      </c>
      <c r="P303" s="43" t="str">
        <f>IF(AND(Mileage!$B311&gt;=P$9,Mileage!$B311&lt;=P$10),Mileage!$F311,"")</f>
        <v/>
      </c>
      <c r="Q303" s="43" t="str">
        <f>IF(AND(Mileage!$B311&gt;=Q$9,Mileage!$B311&lt;=Q$10),Mileage!$F311,"")</f>
        <v/>
      </c>
      <c r="R303" s="43" t="str">
        <f>IF(AND(Mileage!$B311&gt;=R$9,Mileage!$B311&lt;=R$10),Mileage!$F311,"")</f>
        <v/>
      </c>
      <c r="S303" s="43" t="str">
        <f>IF(AND(Mileage!$B311&gt;=S$9,Mileage!$B311&lt;=S$10),Mileage!$F311,"")</f>
        <v/>
      </c>
      <c r="T303" s="43" t="str">
        <f>IF(AND(Mileage!$B311&gt;=T$9,Mileage!$B311&lt;=T$10),Mileage!$F311,"")</f>
        <v/>
      </c>
      <c r="U303" s="43" t="str">
        <f>IF(AND(Mileage!$B311&gt;=U$9,Mileage!$B311&lt;=U$10),Mileage!$F311,"")</f>
        <v/>
      </c>
      <c r="V303" s="43" t="str">
        <f>IF(AND(Mileage!$B311&gt;=V$9,Mileage!$B311&lt;=V$10),Mileage!$F311,"")</f>
        <v/>
      </c>
      <c r="W303" s="48" t="str">
        <f>IF(AND(Mileage!$B311&gt;=W$9,Mileage!$B311&lt;=W$10),Mileage!$F311,"")</f>
        <v/>
      </c>
    </row>
    <row r="304" spans="1:23" ht="15.75" customHeight="1">
      <c r="A304" s="79"/>
      <c r="B304" s="21"/>
      <c r="C304" s="21"/>
      <c r="D304" s="21"/>
      <c r="E304" s="21"/>
      <c r="F304" s="21"/>
      <c r="G304" s="21"/>
      <c r="H304" s="21"/>
      <c r="I304" s="21"/>
      <c r="J304" s="50" t="s">
        <v>333</v>
      </c>
      <c r="K304" s="70" t="str">
        <f>IF(AND(Mileage!$B312&gt;=K$9,Mileage!$B312&lt;=K$10),Mileage!$F312,"")</f>
        <v/>
      </c>
      <c r="L304" s="43" t="str">
        <f>IF(AND(Mileage!$B312&gt;=L$9,Mileage!$B312&lt;=L$10),Mileage!$F312,"")</f>
        <v/>
      </c>
      <c r="M304" s="43" t="str">
        <f>IF(AND(Mileage!$B312&gt;=M$9,Mileage!$B312&lt;=M$10),Mileage!$F312,"")</f>
        <v/>
      </c>
      <c r="N304" s="43" t="str">
        <f>IF(AND(Mileage!$B312&gt;=N$9,Mileage!$B312&lt;=N$10),Mileage!$F312,"")</f>
        <v/>
      </c>
      <c r="O304" s="43" t="str">
        <f>IF(AND(Mileage!$B312&gt;=O$9,Mileage!$B312&lt;=O$10),Mileage!$F312,"")</f>
        <v/>
      </c>
      <c r="P304" s="43" t="str">
        <f>IF(AND(Mileage!$B312&gt;=P$9,Mileage!$B312&lt;=P$10),Mileage!$F312,"")</f>
        <v/>
      </c>
      <c r="Q304" s="43" t="str">
        <f>IF(AND(Mileage!$B312&gt;=Q$9,Mileage!$B312&lt;=Q$10),Mileage!$F312,"")</f>
        <v/>
      </c>
      <c r="R304" s="43" t="str">
        <f>IF(AND(Mileage!$B312&gt;=R$9,Mileage!$B312&lt;=R$10),Mileage!$F312,"")</f>
        <v/>
      </c>
      <c r="S304" s="43" t="str">
        <f>IF(AND(Mileage!$B312&gt;=S$9,Mileage!$B312&lt;=S$10),Mileage!$F312,"")</f>
        <v/>
      </c>
      <c r="T304" s="43" t="str">
        <f>IF(AND(Mileage!$B312&gt;=T$9,Mileage!$B312&lt;=T$10),Mileage!$F312,"")</f>
        <v/>
      </c>
      <c r="U304" s="43" t="str">
        <f>IF(AND(Mileage!$B312&gt;=U$9,Mileage!$B312&lt;=U$10),Mileage!$F312,"")</f>
        <v/>
      </c>
      <c r="V304" s="43" t="str">
        <f>IF(AND(Mileage!$B312&gt;=V$9,Mileage!$B312&lt;=V$10),Mileage!$F312,"")</f>
        <v/>
      </c>
      <c r="W304" s="48" t="str">
        <f>IF(AND(Mileage!$B312&gt;=W$9,Mileage!$B312&lt;=W$10),Mileage!$F312,"")</f>
        <v/>
      </c>
    </row>
    <row r="305" spans="1:23" ht="15.75" customHeight="1">
      <c r="A305" s="79"/>
      <c r="B305" s="21"/>
      <c r="C305" s="21"/>
      <c r="D305" s="21"/>
      <c r="E305" s="21"/>
      <c r="F305" s="21"/>
      <c r="G305" s="21"/>
      <c r="H305" s="21"/>
      <c r="I305" s="21"/>
      <c r="J305" s="50" t="s">
        <v>334</v>
      </c>
      <c r="K305" s="70" t="str">
        <f>IF(AND(Mileage!$B313&gt;=K$9,Mileage!$B313&lt;=K$10),Mileage!$F313,"")</f>
        <v/>
      </c>
      <c r="L305" s="43" t="str">
        <f>IF(AND(Mileage!$B313&gt;=L$9,Mileage!$B313&lt;=L$10),Mileage!$F313,"")</f>
        <v/>
      </c>
      <c r="M305" s="43" t="str">
        <f>IF(AND(Mileage!$B313&gt;=M$9,Mileage!$B313&lt;=M$10),Mileage!$F313,"")</f>
        <v/>
      </c>
      <c r="N305" s="43" t="str">
        <f>IF(AND(Mileage!$B313&gt;=N$9,Mileage!$B313&lt;=N$10),Mileage!$F313,"")</f>
        <v/>
      </c>
      <c r="O305" s="43" t="str">
        <f>IF(AND(Mileage!$B313&gt;=O$9,Mileage!$B313&lt;=O$10),Mileage!$F313,"")</f>
        <v/>
      </c>
      <c r="P305" s="43" t="str">
        <f>IF(AND(Mileage!$B313&gt;=P$9,Mileage!$B313&lt;=P$10),Mileage!$F313,"")</f>
        <v/>
      </c>
      <c r="Q305" s="43" t="str">
        <f>IF(AND(Mileage!$B313&gt;=Q$9,Mileage!$B313&lt;=Q$10),Mileage!$F313,"")</f>
        <v/>
      </c>
      <c r="R305" s="43" t="str">
        <f>IF(AND(Mileage!$B313&gt;=R$9,Mileage!$B313&lt;=R$10),Mileage!$F313,"")</f>
        <v/>
      </c>
      <c r="S305" s="43" t="str">
        <f>IF(AND(Mileage!$B313&gt;=S$9,Mileage!$B313&lt;=S$10),Mileage!$F313,"")</f>
        <v/>
      </c>
      <c r="T305" s="43" t="str">
        <f>IF(AND(Mileage!$B313&gt;=T$9,Mileage!$B313&lt;=T$10),Mileage!$F313,"")</f>
        <v/>
      </c>
      <c r="U305" s="43" t="str">
        <f>IF(AND(Mileage!$B313&gt;=U$9,Mileage!$B313&lt;=U$10),Mileage!$F313,"")</f>
        <v/>
      </c>
      <c r="V305" s="43" t="str">
        <f>IF(AND(Mileage!$B313&gt;=V$9,Mileage!$B313&lt;=V$10),Mileage!$F313,"")</f>
        <v/>
      </c>
      <c r="W305" s="48" t="str">
        <f>IF(AND(Mileage!$B313&gt;=W$9,Mileage!$B313&lt;=W$10),Mileage!$F313,"")</f>
        <v/>
      </c>
    </row>
    <row r="306" spans="1:23" ht="15.75" customHeight="1">
      <c r="A306" s="79"/>
      <c r="B306" s="21"/>
      <c r="C306" s="21"/>
      <c r="D306" s="21"/>
      <c r="E306" s="21"/>
      <c r="F306" s="21"/>
      <c r="G306" s="21"/>
      <c r="H306" s="21"/>
      <c r="I306" s="21"/>
      <c r="J306" s="50" t="s">
        <v>335</v>
      </c>
      <c r="K306" s="70" t="str">
        <f>IF(AND(Mileage!$B314&gt;=K$9,Mileage!$B314&lt;=K$10),Mileage!$F314,"")</f>
        <v/>
      </c>
      <c r="L306" s="43" t="str">
        <f>IF(AND(Mileage!$B314&gt;=L$9,Mileage!$B314&lt;=L$10),Mileage!$F314,"")</f>
        <v/>
      </c>
      <c r="M306" s="43" t="str">
        <f>IF(AND(Mileage!$B314&gt;=M$9,Mileage!$B314&lt;=M$10),Mileage!$F314,"")</f>
        <v/>
      </c>
      <c r="N306" s="43" t="str">
        <f>IF(AND(Mileage!$B314&gt;=N$9,Mileage!$B314&lt;=N$10),Mileage!$F314,"")</f>
        <v/>
      </c>
      <c r="O306" s="43" t="str">
        <f>IF(AND(Mileage!$B314&gt;=O$9,Mileage!$B314&lt;=O$10),Mileage!$F314,"")</f>
        <v/>
      </c>
      <c r="P306" s="43" t="str">
        <f>IF(AND(Mileage!$B314&gt;=P$9,Mileage!$B314&lt;=P$10),Mileage!$F314,"")</f>
        <v/>
      </c>
      <c r="Q306" s="43" t="str">
        <f>IF(AND(Mileage!$B314&gt;=Q$9,Mileage!$B314&lt;=Q$10),Mileage!$F314,"")</f>
        <v/>
      </c>
      <c r="R306" s="43" t="str">
        <f>IF(AND(Mileage!$B314&gt;=R$9,Mileage!$B314&lt;=R$10),Mileage!$F314,"")</f>
        <v/>
      </c>
      <c r="S306" s="43" t="str">
        <f>IF(AND(Mileage!$B314&gt;=S$9,Mileage!$B314&lt;=S$10),Mileage!$F314,"")</f>
        <v/>
      </c>
      <c r="T306" s="43" t="str">
        <f>IF(AND(Mileage!$B314&gt;=T$9,Mileage!$B314&lt;=T$10),Mileage!$F314,"")</f>
        <v/>
      </c>
      <c r="U306" s="43" t="str">
        <f>IF(AND(Mileage!$B314&gt;=U$9,Mileage!$B314&lt;=U$10),Mileage!$F314,"")</f>
        <v/>
      </c>
      <c r="V306" s="43" t="str">
        <f>IF(AND(Mileage!$B314&gt;=V$9,Mileage!$B314&lt;=V$10),Mileage!$F314,"")</f>
        <v/>
      </c>
      <c r="W306" s="48" t="str">
        <f>IF(AND(Mileage!$B314&gt;=W$9,Mileage!$B314&lt;=W$10),Mileage!$F314,"")</f>
        <v/>
      </c>
    </row>
    <row r="307" spans="1:23" ht="15.75" customHeight="1">
      <c r="A307" s="79"/>
      <c r="B307" s="21"/>
      <c r="C307" s="21"/>
      <c r="D307" s="21"/>
      <c r="E307" s="21"/>
      <c r="F307" s="21"/>
      <c r="G307" s="21"/>
      <c r="H307" s="21"/>
      <c r="I307" s="21"/>
      <c r="J307" s="50" t="s">
        <v>336</v>
      </c>
      <c r="K307" s="70" t="str">
        <f>IF(AND(Mileage!$B315&gt;=K$9,Mileage!$B315&lt;=K$10),Mileage!$F315,"")</f>
        <v/>
      </c>
      <c r="L307" s="43" t="str">
        <f>IF(AND(Mileage!$B315&gt;=L$9,Mileage!$B315&lt;=L$10),Mileage!$F315,"")</f>
        <v/>
      </c>
      <c r="M307" s="43" t="str">
        <f>IF(AND(Mileage!$B315&gt;=M$9,Mileage!$B315&lt;=M$10),Mileage!$F315,"")</f>
        <v/>
      </c>
      <c r="N307" s="43" t="str">
        <f>IF(AND(Mileage!$B315&gt;=N$9,Mileage!$B315&lt;=N$10),Mileage!$F315,"")</f>
        <v/>
      </c>
      <c r="O307" s="43" t="str">
        <f>IF(AND(Mileage!$B315&gt;=O$9,Mileage!$B315&lt;=O$10),Mileage!$F315,"")</f>
        <v/>
      </c>
      <c r="P307" s="43" t="str">
        <f>IF(AND(Mileage!$B315&gt;=P$9,Mileage!$B315&lt;=P$10),Mileage!$F315,"")</f>
        <v/>
      </c>
      <c r="Q307" s="43" t="str">
        <f>IF(AND(Mileage!$B315&gt;=Q$9,Mileage!$B315&lt;=Q$10),Mileage!$F315,"")</f>
        <v/>
      </c>
      <c r="R307" s="43" t="str">
        <f>IF(AND(Mileage!$B315&gt;=R$9,Mileage!$B315&lt;=R$10),Mileage!$F315,"")</f>
        <v/>
      </c>
      <c r="S307" s="43" t="str">
        <f>IF(AND(Mileage!$B315&gt;=S$9,Mileage!$B315&lt;=S$10),Mileage!$F315,"")</f>
        <v/>
      </c>
      <c r="T307" s="43" t="str">
        <f>IF(AND(Mileage!$B315&gt;=T$9,Mileage!$B315&lt;=T$10),Mileage!$F315,"")</f>
        <v/>
      </c>
      <c r="U307" s="43" t="str">
        <f>IF(AND(Mileage!$B315&gt;=U$9,Mileage!$B315&lt;=U$10),Mileage!$F315,"")</f>
        <v/>
      </c>
      <c r="V307" s="43" t="str">
        <f>IF(AND(Mileage!$B315&gt;=V$9,Mileage!$B315&lt;=V$10),Mileage!$F315,"")</f>
        <v/>
      </c>
      <c r="W307" s="48" t="str">
        <f>IF(AND(Mileage!$B315&gt;=W$9,Mileage!$B315&lt;=W$10),Mileage!$F315,"")</f>
        <v/>
      </c>
    </row>
    <row r="308" spans="1:23" ht="15.75" customHeight="1">
      <c r="A308" s="79"/>
      <c r="B308" s="21"/>
      <c r="C308" s="21"/>
      <c r="D308" s="21"/>
      <c r="E308" s="21"/>
      <c r="F308" s="21"/>
      <c r="G308" s="21"/>
      <c r="H308" s="21"/>
      <c r="I308" s="21"/>
      <c r="J308" s="50" t="s">
        <v>337</v>
      </c>
      <c r="K308" s="70" t="str">
        <f>IF(AND(Mileage!$B316&gt;=K$9,Mileage!$B316&lt;=K$10),Mileage!$F316,"")</f>
        <v/>
      </c>
      <c r="L308" s="43" t="str">
        <f>IF(AND(Mileage!$B316&gt;=L$9,Mileage!$B316&lt;=L$10),Mileage!$F316,"")</f>
        <v/>
      </c>
      <c r="M308" s="43" t="str">
        <f>IF(AND(Mileage!$B316&gt;=M$9,Mileage!$B316&lt;=M$10),Mileage!$F316,"")</f>
        <v/>
      </c>
      <c r="N308" s="43" t="str">
        <f>IF(AND(Mileage!$B316&gt;=N$9,Mileage!$B316&lt;=N$10),Mileage!$F316,"")</f>
        <v/>
      </c>
      <c r="O308" s="43" t="str">
        <f>IF(AND(Mileage!$B316&gt;=O$9,Mileage!$B316&lt;=O$10),Mileage!$F316,"")</f>
        <v/>
      </c>
      <c r="P308" s="43" t="str">
        <f>IF(AND(Mileage!$B316&gt;=P$9,Mileage!$B316&lt;=P$10),Mileage!$F316,"")</f>
        <v/>
      </c>
      <c r="Q308" s="43" t="str">
        <f>IF(AND(Mileage!$B316&gt;=Q$9,Mileage!$B316&lt;=Q$10),Mileage!$F316,"")</f>
        <v/>
      </c>
      <c r="R308" s="43" t="str">
        <f>IF(AND(Mileage!$B316&gt;=R$9,Mileage!$B316&lt;=R$10),Mileage!$F316,"")</f>
        <v/>
      </c>
      <c r="S308" s="43" t="str">
        <f>IF(AND(Mileage!$B316&gt;=S$9,Mileage!$B316&lt;=S$10),Mileage!$F316,"")</f>
        <v/>
      </c>
      <c r="T308" s="43" t="str">
        <f>IF(AND(Mileage!$B316&gt;=T$9,Mileage!$B316&lt;=T$10),Mileage!$F316,"")</f>
        <v/>
      </c>
      <c r="U308" s="43" t="str">
        <f>IF(AND(Mileage!$B316&gt;=U$9,Mileage!$B316&lt;=U$10),Mileage!$F316,"")</f>
        <v/>
      </c>
      <c r="V308" s="43" t="str">
        <f>IF(AND(Mileage!$B316&gt;=V$9,Mileage!$B316&lt;=V$10),Mileage!$F316,"")</f>
        <v/>
      </c>
      <c r="W308" s="48" t="str">
        <f>IF(AND(Mileage!$B316&gt;=W$9,Mileage!$B316&lt;=W$10),Mileage!$F316,"")</f>
        <v/>
      </c>
    </row>
    <row r="309" spans="1:23" ht="15.75" customHeight="1">
      <c r="A309" s="79"/>
      <c r="B309" s="21"/>
      <c r="C309" s="21"/>
      <c r="D309" s="21"/>
      <c r="E309" s="21"/>
      <c r="F309" s="21"/>
      <c r="G309" s="21"/>
      <c r="H309" s="21"/>
      <c r="I309" s="21"/>
      <c r="J309" s="50" t="s">
        <v>338</v>
      </c>
      <c r="K309" s="70" t="str">
        <f>IF(AND(Mileage!$B317&gt;=K$9,Mileage!$B317&lt;=K$10),Mileage!$F317,"")</f>
        <v/>
      </c>
      <c r="L309" s="43" t="str">
        <f>IF(AND(Mileage!$B317&gt;=L$9,Mileage!$B317&lt;=L$10),Mileage!$F317,"")</f>
        <v/>
      </c>
      <c r="M309" s="43" t="str">
        <f>IF(AND(Mileage!$B317&gt;=M$9,Mileage!$B317&lt;=M$10),Mileage!$F317,"")</f>
        <v/>
      </c>
      <c r="N309" s="43" t="str">
        <f>IF(AND(Mileage!$B317&gt;=N$9,Mileage!$B317&lt;=N$10),Mileage!$F317,"")</f>
        <v/>
      </c>
      <c r="O309" s="43" t="str">
        <f>IF(AND(Mileage!$B317&gt;=O$9,Mileage!$B317&lt;=O$10),Mileage!$F317,"")</f>
        <v/>
      </c>
      <c r="P309" s="43" t="str">
        <f>IF(AND(Mileage!$B317&gt;=P$9,Mileage!$B317&lt;=P$10),Mileage!$F317,"")</f>
        <v/>
      </c>
      <c r="Q309" s="43" t="str">
        <f>IF(AND(Mileage!$B317&gt;=Q$9,Mileage!$B317&lt;=Q$10),Mileage!$F317,"")</f>
        <v/>
      </c>
      <c r="R309" s="43" t="str">
        <f>IF(AND(Mileage!$B317&gt;=R$9,Mileage!$B317&lt;=R$10),Mileage!$F317,"")</f>
        <v/>
      </c>
      <c r="S309" s="43" t="str">
        <f>IF(AND(Mileage!$B317&gt;=S$9,Mileage!$B317&lt;=S$10),Mileage!$F317,"")</f>
        <v/>
      </c>
      <c r="T309" s="43" t="str">
        <f>IF(AND(Mileage!$B317&gt;=T$9,Mileage!$B317&lt;=T$10),Mileage!$F317,"")</f>
        <v/>
      </c>
      <c r="U309" s="43" t="str">
        <f>IF(AND(Mileage!$B317&gt;=U$9,Mileage!$B317&lt;=U$10),Mileage!$F317,"")</f>
        <v/>
      </c>
      <c r="V309" s="43" t="str">
        <f>IF(AND(Mileage!$B317&gt;=V$9,Mileage!$B317&lt;=V$10),Mileage!$F317,"")</f>
        <v/>
      </c>
      <c r="W309" s="48" t="str">
        <f>IF(AND(Mileage!$B317&gt;=W$9,Mileage!$B317&lt;=W$10),Mileage!$F317,"")</f>
        <v/>
      </c>
    </row>
    <row r="310" spans="1:23" ht="15.75" customHeight="1">
      <c r="A310" s="79"/>
      <c r="B310" s="21"/>
      <c r="C310" s="21"/>
      <c r="D310" s="21"/>
      <c r="E310" s="21"/>
      <c r="F310" s="21"/>
      <c r="G310" s="21"/>
      <c r="H310" s="21"/>
      <c r="I310" s="21"/>
      <c r="J310" s="50" t="s">
        <v>339</v>
      </c>
      <c r="K310" s="70" t="str">
        <f>IF(AND(Mileage!$B318&gt;=K$9,Mileage!$B318&lt;=K$10),Mileage!$F318,"")</f>
        <v/>
      </c>
      <c r="L310" s="43" t="str">
        <f>IF(AND(Mileage!$B318&gt;=L$9,Mileage!$B318&lt;=L$10),Mileage!$F318,"")</f>
        <v/>
      </c>
      <c r="M310" s="43" t="str">
        <f>IF(AND(Mileage!$B318&gt;=M$9,Mileage!$B318&lt;=M$10),Mileage!$F318,"")</f>
        <v/>
      </c>
      <c r="N310" s="43" t="str">
        <f>IF(AND(Mileage!$B318&gt;=N$9,Mileage!$B318&lt;=N$10),Mileage!$F318,"")</f>
        <v/>
      </c>
      <c r="O310" s="43" t="str">
        <f>IF(AND(Mileage!$B318&gt;=O$9,Mileage!$B318&lt;=O$10),Mileage!$F318,"")</f>
        <v/>
      </c>
      <c r="P310" s="43" t="str">
        <f>IF(AND(Mileage!$B318&gt;=P$9,Mileage!$B318&lt;=P$10),Mileage!$F318,"")</f>
        <v/>
      </c>
      <c r="Q310" s="43" t="str">
        <f>IF(AND(Mileage!$B318&gt;=Q$9,Mileage!$B318&lt;=Q$10),Mileage!$F318,"")</f>
        <v/>
      </c>
      <c r="R310" s="43" t="str">
        <f>IF(AND(Mileage!$B318&gt;=R$9,Mileage!$B318&lt;=R$10),Mileage!$F318,"")</f>
        <v/>
      </c>
      <c r="S310" s="43" t="str">
        <f>IF(AND(Mileage!$B318&gt;=S$9,Mileage!$B318&lt;=S$10),Mileage!$F318,"")</f>
        <v/>
      </c>
      <c r="T310" s="43" t="str">
        <f>IF(AND(Mileage!$B318&gt;=T$9,Mileage!$B318&lt;=T$10),Mileage!$F318,"")</f>
        <v/>
      </c>
      <c r="U310" s="43" t="str">
        <f>IF(AND(Mileage!$B318&gt;=U$9,Mileage!$B318&lt;=U$10),Mileage!$F318,"")</f>
        <v/>
      </c>
      <c r="V310" s="43" t="str">
        <f>IF(AND(Mileage!$B318&gt;=V$9,Mileage!$B318&lt;=V$10),Mileage!$F318,"")</f>
        <v/>
      </c>
      <c r="W310" s="48" t="str">
        <f>IF(AND(Mileage!$B318&gt;=W$9,Mileage!$B318&lt;=W$10),Mileage!$F318,"")</f>
        <v/>
      </c>
    </row>
    <row r="311" spans="1:23" ht="15.75" customHeight="1">
      <c r="A311" s="79"/>
      <c r="B311" s="21"/>
      <c r="C311" s="21"/>
      <c r="D311" s="21"/>
      <c r="E311" s="21"/>
      <c r="F311" s="21"/>
      <c r="G311" s="21"/>
      <c r="H311" s="21"/>
      <c r="I311" s="21"/>
      <c r="J311" s="50" t="s">
        <v>340</v>
      </c>
      <c r="K311" s="70" t="str">
        <f>IF(AND(Mileage!$B319&gt;=K$9,Mileage!$B319&lt;=K$10),Mileage!$F319,"")</f>
        <v/>
      </c>
      <c r="L311" s="43" t="str">
        <f>IF(AND(Mileage!$B319&gt;=L$9,Mileage!$B319&lt;=L$10),Mileage!$F319,"")</f>
        <v/>
      </c>
      <c r="M311" s="43" t="str">
        <f>IF(AND(Mileage!$B319&gt;=M$9,Mileage!$B319&lt;=M$10),Mileage!$F319,"")</f>
        <v/>
      </c>
      <c r="N311" s="43" t="str">
        <f>IF(AND(Mileage!$B319&gt;=N$9,Mileage!$B319&lt;=N$10),Mileage!$F319,"")</f>
        <v/>
      </c>
      <c r="O311" s="43" t="str">
        <f>IF(AND(Mileage!$B319&gt;=O$9,Mileage!$B319&lt;=O$10),Mileage!$F319,"")</f>
        <v/>
      </c>
      <c r="P311" s="43" t="str">
        <f>IF(AND(Mileage!$B319&gt;=P$9,Mileage!$B319&lt;=P$10),Mileage!$F319,"")</f>
        <v/>
      </c>
      <c r="Q311" s="43" t="str">
        <f>IF(AND(Mileage!$B319&gt;=Q$9,Mileage!$B319&lt;=Q$10),Mileage!$F319,"")</f>
        <v/>
      </c>
      <c r="R311" s="43" t="str">
        <f>IF(AND(Mileage!$B319&gt;=R$9,Mileage!$B319&lt;=R$10),Mileage!$F319,"")</f>
        <v/>
      </c>
      <c r="S311" s="43" t="str">
        <f>IF(AND(Mileage!$B319&gt;=S$9,Mileage!$B319&lt;=S$10),Mileage!$F319,"")</f>
        <v/>
      </c>
      <c r="T311" s="43" t="str">
        <f>IF(AND(Mileage!$B319&gt;=T$9,Mileage!$B319&lt;=T$10),Mileage!$F319,"")</f>
        <v/>
      </c>
      <c r="U311" s="43" t="str">
        <f>IF(AND(Mileage!$B319&gt;=U$9,Mileage!$B319&lt;=U$10),Mileage!$F319,"")</f>
        <v/>
      </c>
      <c r="V311" s="43" t="str">
        <f>IF(AND(Mileage!$B319&gt;=V$9,Mileage!$B319&lt;=V$10),Mileage!$F319,"")</f>
        <v/>
      </c>
      <c r="W311" s="48" t="str">
        <f>IF(AND(Mileage!$B319&gt;=W$9,Mileage!$B319&lt;=W$10),Mileage!$F319,"")</f>
        <v/>
      </c>
    </row>
    <row r="312" spans="1:23" ht="15.75" customHeight="1">
      <c r="A312" s="79"/>
      <c r="B312" s="21"/>
      <c r="C312" s="21"/>
      <c r="D312" s="21"/>
      <c r="E312" s="21"/>
      <c r="F312" s="21"/>
      <c r="G312" s="21"/>
      <c r="H312" s="21"/>
      <c r="I312" s="21"/>
      <c r="J312" s="71" t="s">
        <v>341</v>
      </c>
      <c r="K312" s="70" t="str">
        <f>IF(AND(Mileage!$B320&gt;=K$9,Mileage!$B320&lt;=K$10),Mileage!$F320,"")</f>
        <v/>
      </c>
      <c r="L312" s="43" t="str">
        <f>IF(AND(Mileage!$B320&gt;=L$9,Mileage!$B320&lt;=L$10),Mileage!$F320,"")</f>
        <v/>
      </c>
      <c r="M312" s="43" t="str">
        <f>IF(AND(Mileage!$B320&gt;=M$9,Mileage!$B320&lt;=M$10),Mileage!$F320,"")</f>
        <v/>
      </c>
      <c r="N312" s="43" t="str">
        <f>IF(AND(Mileage!$B320&gt;=N$9,Mileage!$B320&lt;=N$10),Mileage!$F320,"")</f>
        <v/>
      </c>
      <c r="O312" s="43" t="str">
        <f>IF(AND(Mileage!$B320&gt;=O$9,Mileage!$B320&lt;=O$10),Mileage!$F320,"")</f>
        <v/>
      </c>
      <c r="P312" s="43" t="str">
        <f>IF(AND(Mileage!$B320&gt;=P$9,Mileage!$B320&lt;=P$10),Mileage!$F320,"")</f>
        <v/>
      </c>
      <c r="Q312" s="43" t="str">
        <f>IF(AND(Mileage!$B320&gt;=Q$9,Mileage!$B320&lt;=Q$10),Mileage!$F320,"")</f>
        <v/>
      </c>
      <c r="R312" s="43" t="str">
        <f>IF(AND(Mileage!$B320&gt;=R$9,Mileage!$B320&lt;=R$10),Mileage!$F320,"")</f>
        <v/>
      </c>
      <c r="S312" s="43" t="str">
        <f>IF(AND(Mileage!$B320&gt;=S$9,Mileage!$B320&lt;=S$10),Mileage!$F320,"")</f>
        <v/>
      </c>
      <c r="T312" s="43" t="str">
        <f>IF(AND(Mileage!$B320&gt;=T$9,Mileage!$B320&lt;=T$10),Mileage!$F320,"")</f>
        <v/>
      </c>
      <c r="U312" s="43" t="str">
        <f>IF(AND(Mileage!$B320&gt;=U$9,Mileage!$B320&lt;=U$10),Mileage!$F320,"")</f>
        <v/>
      </c>
      <c r="V312" s="43" t="str">
        <f>IF(AND(Mileage!$B320&gt;=V$9,Mileage!$B320&lt;=V$10),Mileage!$F320,"")</f>
        <v/>
      </c>
      <c r="W312" s="48" t="str">
        <f>IF(AND(Mileage!$B320&gt;=W$9,Mileage!$B320&lt;=W$10),Mileage!$F320,"")</f>
        <v/>
      </c>
    </row>
    <row r="313" spans="1:23" ht="15.75" customHeight="1">
      <c r="A313" s="79"/>
      <c r="B313" s="21"/>
      <c r="C313" s="21"/>
      <c r="D313" s="21"/>
      <c r="E313" s="21"/>
      <c r="F313" s="21"/>
      <c r="G313" s="21"/>
      <c r="H313" s="21"/>
      <c r="I313" s="21"/>
      <c r="J313" s="72"/>
      <c r="K313" s="21"/>
      <c r="L313" s="21"/>
      <c r="M313" s="21"/>
      <c r="N313" s="21"/>
    </row>
    <row r="314" spans="1:23" ht="15.75" customHeight="1">
      <c r="A314" s="79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</row>
    <row r="315" spans="1:23" ht="15.75" customHeight="1">
      <c r="A315" s="79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</row>
    <row r="316" spans="1:23" ht="15.75" customHeight="1">
      <c r="A316" s="79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</row>
    <row r="317" spans="1:23" ht="15.75" customHeight="1">
      <c r="A317" s="79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</row>
    <row r="318" spans="1:23" ht="15.75" customHeight="1">
      <c r="A318" s="79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</row>
    <row r="319" spans="1:23" ht="15.75" customHeight="1">
      <c r="A319" s="79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</row>
    <row r="320" spans="1:23" ht="15.75" customHeight="1">
      <c r="A320" s="79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</row>
    <row r="321" spans="1:14" ht="15.75" customHeight="1">
      <c r="A321" s="79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</row>
    <row r="322" spans="1:14" ht="15.75" customHeight="1">
      <c r="A322" s="79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</row>
    <row r="323" spans="1:14" ht="15.75" customHeight="1">
      <c r="A323" s="79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</row>
    <row r="324" spans="1:14" ht="15.75" customHeight="1">
      <c r="A324" s="79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</row>
    <row r="325" spans="1:14" ht="15.75" customHeight="1">
      <c r="A325" s="79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</row>
    <row r="326" spans="1:14" ht="15.75" customHeight="1">
      <c r="A326" s="79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</row>
    <row r="327" spans="1:14" ht="15.75" customHeight="1">
      <c r="A327" s="79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</row>
    <row r="328" spans="1:14" ht="15.75" customHeight="1">
      <c r="A328" s="79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</row>
    <row r="329" spans="1:14" ht="15.75" customHeight="1">
      <c r="A329" s="79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</row>
    <row r="330" spans="1:14" ht="15.75" customHeight="1">
      <c r="A330" s="79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</row>
    <row r="331" spans="1:14" ht="15.75" customHeight="1">
      <c r="A331" s="79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</row>
    <row r="332" spans="1:14" ht="15.75" customHeight="1">
      <c r="A332" s="79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</row>
    <row r="333" spans="1:14" ht="15.75" customHeight="1">
      <c r="A333" s="79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</row>
    <row r="334" spans="1:14" ht="15.75" customHeight="1">
      <c r="A334" s="79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</row>
    <row r="335" spans="1:14" ht="15.75" customHeight="1">
      <c r="A335" s="79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</row>
    <row r="336" spans="1:14" ht="15.75" customHeight="1">
      <c r="A336" s="79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</row>
    <row r="337" spans="1:14" ht="15.75" customHeight="1">
      <c r="A337" s="79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</row>
    <row r="338" spans="1:14" ht="15.75" customHeight="1">
      <c r="A338" s="79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</row>
    <row r="339" spans="1:14" ht="15.75" customHeight="1">
      <c r="A339" s="79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</row>
    <row r="340" spans="1:14" ht="15.75" customHeight="1">
      <c r="A340" s="79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</row>
    <row r="341" spans="1:14" ht="15.75" customHeight="1">
      <c r="A341" s="79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</row>
    <row r="342" spans="1:14" ht="15.75" customHeight="1">
      <c r="A342" s="79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</row>
    <row r="343" spans="1:14" ht="15.75" customHeight="1">
      <c r="A343" s="79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</row>
    <row r="344" spans="1:14" ht="15.75" customHeight="1">
      <c r="A344" s="79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</row>
    <row r="345" spans="1:14" ht="15.75" customHeight="1">
      <c r="A345" s="79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</row>
    <row r="346" spans="1:14" ht="15.75" customHeight="1">
      <c r="A346" s="79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</row>
    <row r="347" spans="1:14" ht="15.75" customHeight="1">
      <c r="A347" s="79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</row>
    <row r="348" spans="1:14" ht="15.75" customHeight="1">
      <c r="A348" s="79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</row>
    <row r="349" spans="1:14" ht="15.75" customHeight="1">
      <c r="A349" s="79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</row>
    <row r="350" spans="1:14" ht="15.75" customHeight="1">
      <c r="A350" s="79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</row>
    <row r="351" spans="1:14" ht="15.75" customHeight="1">
      <c r="A351" s="79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</row>
    <row r="352" spans="1:14" ht="15.75" customHeight="1">
      <c r="A352" s="79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</row>
    <row r="353" spans="1:14" ht="15.75" customHeight="1">
      <c r="A353" s="79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</row>
    <row r="354" spans="1:14" ht="15.75" customHeight="1">
      <c r="A354" s="79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</row>
    <row r="355" spans="1:14" ht="15.75" customHeight="1">
      <c r="A355" s="79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</row>
    <row r="356" spans="1:14" ht="15.75" customHeight="1">
      <c r="A356" s="79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</row>
    <row r="357" spans="1:14" ht="15.75" customHeight="1">
      <c r="A357" s="79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</row>
    <row r="358" spans="1:14" ht="15.75" customHeight="1">
      <c r="A358" s="79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</row>
    <row r="359" spans="1:14" ht="15.75" customHeight="1">
      <c r="A359" s="79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</row>
    <row r="360" spans="1:14" ht="15.75" customHeight="1">
      <c r="A360" s="79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</row>
    <row r="361" spans="1:14" ht="15.75" customHeight="1">
      <c r="A361" s="79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</row>
    <row r="362" spans="1:14" ht="15.75" customHeight="1">
      <c r="A362" s="79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</row>
    <row r="363" spans="1:14" ht="15.75" customHeight="1">
      <c r="A363" s="79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</row>
    <row r="364" spans="1:14" ht="15.75" customHeight="1">
      <c r="A364" s="79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</row>
    <row r="365" spans="1:14" ht="15.75" customHeight="1">
      <c r="A365" s="79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</row>
    <row r="366" spans="1:14" ht="15.75" customHeight="1">
      <c r="A366" s="79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</row>
    <row r="367" spans="1:14" ht="15.75" customHeight="1">
      <c r="A367" s="79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</row>
    <row r="368" spans="1:14" ht="15.75" customHeight="1">
      <c r="A368" s="79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</row>
    <row r="369" spans="1:14" ht="15.75" customHeight="1">
      <c r="A369" s="79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</row>
    <row r="370" spans="1:14" ht="15.75" customHeight="1">
      <c r="A370" s="79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</row>
    <row r="371" spans="1:14" ht="15.75" customHeight="1">
      <c r="A371" s="79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</row>
    <row r="372" spans="1:14" ht="15.75" customHeight="1">
      <c r="A372" s="79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</row>
    <row r="373" spans="1:14" ht="15.75" customHeight="1">
      <c r="A373" s="79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</row>
    <row r="374" spans="1:14" ht="15.75" customHeight="1">
      <c r="A374" s="79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</row>
    <row r="375" spans="1:14" ht="15.75" customHeight="1">
      <c r="A375" s="79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</row>
    <row r="376" spans="1:14" ht="15.75" customHeight="1">
      <c r="A376" s="79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</row>
    <row r="377" spans="1:14" ht="15.75" customHeight="1">
      <c r="A377" s="79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</row>
    <row r="378" spans="1:14" ht="15.75" customHeight="1">
      <c r="A378" s="79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</row>
    <row r="379" spans="1:14" ht="15.75" customHeight="1">
      <c r="A379" s="79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</row>
    <row r="380" spans="1:14" ht="15.75" customHeight="1">
      <c r="A380" s="79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</row>
    <row r="381" spans="1:14" ht="15.75" customHeight="1">
      <c r="A381" s="79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</row>
    <row r="382" spans="1:14" ht="15.75" customHeight="1">
      <c r="A382" s="79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</row>
    <row r="383" spans="1:14" ht="15.75" customHeight="1">
      <c r="A383" s="79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</row>
    <row r="384" spans="1:14" ht="15.75" customHeight="1">
      <c r="A384" s="79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</row>
    <row r="385" spans="1:14" ht="15.75" customHeight="1">
      <c r="A385" s="79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</row>
    <row r="386" spans="1:14" ht="15.75" customHeight="1">
      <c r="A386" s="79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</row>
    <row r="387" spans="1:14" ht="15.75" customHeight="1">
      <c r="A387" s="79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</row>
    <row r="388" spans="1:14" ht="15.75" customHeight="1">
      <c r="A388" s="79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</row>
    <row r="389" spans="1:14" ht="15.75" customHeight="1">
      <c r="A389" s="79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</row>
    <row r="390" spans="1:14" ht="15.75" customHeight="1">
      <c r="A390" s="79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</row>
    <row r="391" spans="1:14" ht="15.75" customHeight="1">
      <c r="A391" s="79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</row>
    <row r="392" spans="1:14" ht="15.75" customHeight="1">
      <c r="A392" s="79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</row>
    <row r="393" spans="1:14" ht="15.75" customHeight="1">
      <c r="A393" s="79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</row>
    <row r="394" spans="1:14" ht="15.75" customHeight="1">
      <c r="A394" s="79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</row>
    <row r="395" spans="1:14" ht="15.75" customHeight="1">
      <c r="A395" s="79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</row>
    <row r="396" spans="1:14" ht="15.75" customHeight="1">
      <c r="A396" s="79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</row>
    <row r="397" spans="1:14" ht="15.75" customHeight="1">
      <c r="A397" s="79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</row>
    <row r="398" spans="1:14" ht="15.75" customHeight="1">
      <c r="A398" s="79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</row>
    <row r="399" spans="1:14" ht="15.75" customHeight="1">
      <c r="A399" s="79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</row>
    <row r="400" spans="1:14" ht="15.75" customHeight="1">
      <c r="A400" s="79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</row>
    <row r="401" spans="1:14" ht="15.75" customHeight="1">
      <c r="A401" s="79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</row>
    <row r="402" spans="1:14" ht="15.75" customHeight="1">
      <c r="A402" s="79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</row>
    <row r="403" spans="1:14" ht="15.75" customHeight="1">
      <c r="A403" s="79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</row>
    <row r="404" spans="1:14" ht="15.75" customHeight="1">
      <c r="A404" s="79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</row>
    <row r="405" spans="1:14" ht="15.75" customHeight="1">
      <c r="A405" s="79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</row>
    <row r="406" spans="1:14" ht="15.75" customHeight="1">
      <c r="A406" s="79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</row>
    <row r="407" spans="1:14" ht="15.75" customHeight="1">
      <c r="A407" s="79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</row>
    <row r="408" spans="1:14" ht="15.75" customHeight="1">
      <c r="A408" s="79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</row>
    <row r="409" spans="1:14" ht="15.75" customHeight="1">
      <c r="A409" s="79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</row>
    <row r="410" spans="1:14" ht="15.75" customHeight="1">
      <c r="A410" s="79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</row>
    <row r="411" spans="1:14" ht="15.75" customHeight="1">
      <c r="A411" s="79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</row>
    <row r="412" spans="1:14" ht="15.75" customHeight="1">
      <c r="A412" s="79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</row>
    <row r="413" spans="1:14" ht="15.75" customHeight="1">
      <c r="A413" s="79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</row>
    <row r="414" spans="1:14" ht="15.75" customHeight="1">
      <c r="A414" s="79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</row>
    <row r="415" spans="1:14" ht="15.75" customHeight="1">
      <c r="A415" s="79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</row>
    <row r="416" spans="1:14" ht="15.75" customHeight="1">
      <c r="A416" s="79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</row>
    <row r="417" spans="1:14" ht="15.75" customHeight="1">
      <c r="A417" s="79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</row>
    <row r="418" spans="1:14" ht="15.75" customHeight="1">
      <c r="A418" s="79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</row>
    <row r="419" spans="1:14" ht="15.75" customHeight="1">
      <c r="A419" s="79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</row>
    <row r="420" spans="1:14" ht="15.75" customHeight="1">
      <c r="A420" s="79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</row>
    <row r="421" spans="1:14" ht="15.75" customHeight="1">
      <c r="A421" s="79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</row>
    <row r="422" spans="1:14" ht="15.75" customHeight="1">
      <c r="A422" s="79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</row>
    <row r="423" spans="1:14" ht="15.75" customHeight="1">
      <c r="A423" s="79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</row>
    <row r="424" spans="1:14" ht="15.75" customHeight="1">
      <c r="A424" s="79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</row>
    <row r="425" spans="1:14" ht="15.75" customHeight="1">
      <c r="A425" s="79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</row>
    <row r="426" spans="1:14" ht="15.75" customHeight="1">
      <c r="A426" s="79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</row>
    <row r="427" spans="1:14" ht="15.75" customHeight="1">
      <c r="A427" s="79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</row>
    <row r="428" spans="1:14" ht="15.75" customHeight="1">
      <c r="A428" s="79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</row>
    <row r="429" spans="1:14" ht="15.75" customHeight="1">
      <c r="A429" s="79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</row>
    <row r="430" spans="1:14" ht="15.75" customHeight="1">
      <c r="A430" s="79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</row>
    <row r="431" spans="1:14" ht="15.75" customHeight="1">
      <c r="A431" s="79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</row>
    <row r="432" spans="1:14" ht="15.75" customHeight="1">
      <c r="A432" s="79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</row>
    <row r="433" spans="1:14" ht="15.75" customHeight="1">
      <c r="A433" s="79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</row>
    <row r="434" spans="1:14" ht="15.75" customHeight="1">
      <c r="A434" s="79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</row>
    <row r="435" spans="1:14" ht="15.75" customHeight="1">
      <c r="A435" s="79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</row>
    <row r="436" spans="1:14" ht="15.75" customHeight="1">
      <c r="A436" s="79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</row>
    <row r="437" spans="1:14" ht="15.75" customHeight="1">
      <c r="A437" s="79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</row>
    <row r="438" spans="1:14" ht="15.75" customHeight="1">
      <c r="A438" s="79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</row>
    <row r="439" spans="1:14" ht="15.75" customHeight="1">
      <c r="A439" s="79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</row>
    <row r="440" spans="1:14" ht="15.75" customHeight="1">
      <c r="A440" s="79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</row>
    <row r="441" spans="1:14" ht="15.75" customHeight="1">
      <c r="A441" s="79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</row>
    <row r="442" spans="1:14" ht="15.75" customHeight="1">
      <c r="A442" s="79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</row>
    <row r="443" spans="1:14" ht="15.75" customHeight="1">
      <c r="A443" s="79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</row>
    <row r="444" spans="1:14" ht="15.75" customHeight="1">
      <c r="A444" s="79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</row>
    <row r="445" spans="1:14" ht="15.75" customHeight="1">
      <c r="A445" s="79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</row>
    <row r="446" spans="1:14" ht="15.75" customHeight="1">
      <c r="A446" s="79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</row>
    <row r="447" spans="1:14" ht="15.75" customHeight="1">
      <c r="A447" s="79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</row>
    <row r="448" spans="1:14" ht="15.75" customHeight="1">
      <c r="A448" s="79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</row>
    <row r="449" spans="1:14" ht="15.75" customHeight="1">
      <c r="A449" s="79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</row>
    <row r="450" spans="1:14" ht="15.75" customHeight="1">
      <c r="A450" s="79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</row>
    <row r="451" spans="1:14" ht="15.75" customHeight="1">
      <c r="A451" s="79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</row>
    <row r="452" spans="1:14" ht="15.75" customHeight="1">
      <c r="A452" s="79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</row>
    <row r="453" spans="1:14" ht="15.75" customHeight="1">
      <c r="A453" s="79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</row>
    <row r="454" spans="1:14" ht="15.75" customHeight="1">
      <c r="A454" s="79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</row>
    <row r="455" spans="1:14" ht="15.75" customHeight="1">
      <c r="A455" s="79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</row>
    <row r="456" spans="1:14" ht="15.75" customHeight="1">
      <c r="A456" s="79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</row>
    <row r="457" spans="1:14" ht="15.75" customHeight="1">
      <c r="A457" s="79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</row>
    <row r="458" spans="1:14" ht="15.75" customHeight="1">
      <c r="A458" s="79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</row>
    <row r="459" spans="1:14" ht="15.75" customHeight="1">
      <c r="A459" s="79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</row>
    <row r="460" spans="1:14" ht="15.75" customHeight="1">
      <c r="A460" s="79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</row>
    <row r="461" spans="1:14" ht="15.75" customHeight="1">
      <c r="A461" s="79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</row>
    <row r="462" spans="1:14" ht="15.75" customHeight="1">
      <c r="A462" s="79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</row>
    <row r="463" spans="1:14" ht="15.75" customHeight="1">
      <c r="A463" s="79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</row>
    <row r="464" spans="1:14" ht="15.75" customHeight="1">
      <c r="A464" s="79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</row>
    <row r="465" spans="1:14" ht="15.75" customHeight="1">
      <c r="A465" s="79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</row>
    <row r="466" spans="1:14" ht="15.75" customHeight="1">
      <c r="A466" s="79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</row>
    <row r="467" spans="1:14" ht="15.75" customHeight="1">
      <c r="A467" s="79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</row>
    <row r="468" spans="1:14" ht="15.75" customHeight="1">
      <c r="A468" s="79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</row>
    <row r="469" spans="1:14" ht="15.75" customHeight="1">
      <c r="A469" s="79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</row>
    <row r="470" spans="1:14" ht="15.75" customHeight="1">
      <c r="A470" s="79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</row>
    <row r="471" spans="1:14" ht="15.75" customHeight="1">
      <c r="A471" s="79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</row>
    <row r="472" spans="1:14" ht="15.75" customHeight="1">
      <c r="A472" s="79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</row>
    <row r="473" spans="1:14" ht="15.75" customHeight="1">
      <c r="A473" s="79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</row>
    <row r="474" spans="1:14" ht="15.75" customHeight="1">
      <c r="A474" s="79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</row>
    <row r="475" spans="1:14" ht="15.75" customHeight="1">
      <c r="A475" s="79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</row>
    <row r="476" spans="1:14" ht="15.75" customHeight="1">
      <c r="A476" s="79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</row>
    <row r="477" spans="1:14" ht="15.75" customHeight="1">
      <c r="A477" s="79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</row>
    <row r="478" spans="1:14" ht="15.75" customHeight="1">
      <c r="A478" s="79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</row>
    <row r="479" spans="1:14" ht="15.75" customHeight="1">
      <c r="A479" s="79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</row>
    <row r="480" spans="1:14" ht="15.75" customHeight="1">
      <c r="A480" s="79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</row>
    <row r="481" spans="1:14" ht="15.75" customHeight="1">
      <c r="A481" s="79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</row>
    <row r="482" spans="1:14" ht="15.75" customHeight="1">
      <c r="A482" s="79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</row>
    <row r="483" spans="1:14" ht="15.75" customHeight="1">
      <c r="A483" s="79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</row>
    <row r="484" spans="1:14" ht="15.75" customHeight="1">
      <c r="A484" s="79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</row>
    <row r="485" spans="1:14" ht="15.75" customHeight="1">
      <c r="A485" s="79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</row>
    <row r="486" spans="1:14" ht="15.75" customHeight="1">
      <c r="A486" s="79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</row>
    <row r="487" spans="1:14" ht="15.75" customHeight="1">
      <c r="A487" s="79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</row>
    <row r="488" spans="1:14" ht="15.75" customHeight="1">
      <c r="A488" s="79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</row>
    <row r="489" spans="1:14" ht="15.75" customHeight="1">
      <c r="A489" s="79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</row>
    <row r="490" spans="1:14" ht="15.75" customHeight="1">
      <c r="A490" s="79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</row>
    <row r="491" spans="1:14" ht="15.75" customHeight="1">
      <c r="A491" s="79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</row>
    <row r="492" spans="1:14" ht="15.75" customHeight="1">
      <c r="A492" s="79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</row>
    <row r="493" spans="1:14" ht="15.75" customHeight="1">
      <c r="A493" s="79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</row>
    <row r="494" spans="1:14" ht="15.75" customHeight="1">
      <c r="A494" s="79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</row>
    <row r="495" spans="1:14" ht="15.75" customHeight="1">
      <c r="A495" s="79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</row>
    <row r="496" spans="1:14" ht="15.75" customHeight="1">
      <c r="A496" s="79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</row>
    <row r="497" spans="1:14" ht="15.75" customHeight="1">
      <c r="A497" s="79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</row>
    <row r="498" spans="1:14" ht="15.75" customHeight="1">
      <c r="A498" s="79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</row>
    <row r="499" spans="1:14" ht="15.75" customHeight="1">
      <c r="A499" s="79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</row>
    <row r="500" spans="1:14" ht="15.75" customHeight="1">
      <c r="A500" s="79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</row>
    <row r="501" spans="1:14" ht="15.75" customHeight="1">
      <c r="A501" s="79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</row>
    <row r="502" spans="1:14" ht="15.75" customHeight="1">
      <c r="A502" s="79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</row>
    <row r="503" spans="1:14" ht="15.75" customHeight="1">
      <c r="A503" s="79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</row>
    <row r="504" spans="1:14" ht="15.75" customHeight="1">
      <c r="A504" s="79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</row>
    <row r="505" spans="1:14" ht="15.75" customHeight="1">
      <c r="A505" s="79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</row>
    <row r="506" spans="1:14" ht="15.75" customHeight="1">
      <c r="A506" s="79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</row>
    <row r="507" spans="1:14" ht="15.75" customHeight="1">
      <c r="A507" s="79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</row>
    <row r="508" spans="1:14" ht="15.75" customHeight="1">
      <c r="A508" s="79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</row>
    <row r="509" spans="1:14" ht="15.75" customHeight="1">
      <c r="A509" s="79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</row>
    <row r="510" spans="1:14" ht="15.75" customHeight="1">
      <c r="A510" s="79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</row>
    <row r="511" spans="1:14" ht="15.75" customHeight="1">
      <c r="A511" s="79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</row>
    <row r="512" spans="1:14" ht="15.75" customHeight="1">
      <c r="A512" s="79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</row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21:C21"/>
    <mergeCell ref="D21:G21"/>
    <mergeCell ref="B22:C22"/>
    <mergeCell ref="D22:G22"/>
    <mergeCell ref="B18:C18"/>
    <mergeCell ref="D18:G18"/>
    <mergeCell ref="B19:C19"/>
    <mergeCell ref="D19:G19"/>
    <mergeCell ref="B20:C20"/>
    <mergeCell ref="D20:G20"/>
    <mergeCell ref="B26:C26"/>
    <mergeCell ref="D26:G26"/>
    <mergeCell ref="B27:C27"/>
    <mergeCell ref="D27:G27"/>
    <mergeCell ref="A2:A512"/>
    <mergeCell ref="B2:D2"/>
    <mergeCell ref="G2:G5"/>
    <mergeCell ref="B14:C14"/>
    <mergeCell ref="D14:G14"/>
    <mergeCell ref="B15:C15"/>
    <mergeCell ref="D15:G15"/>
    <mergeCell ref="D28:G28"/>
    <mergeCell ref="B16:C16"/>
    <mergeCell ref="D16:G16"/>
    <mergeCell ref="B17:C17"/>
    <mergeCell ref="D17:G17"/>
    <mergeCell ref="B23:C23"/>
    <mergeCell ref="D23:G23"/>
    <mergeCell ref="B24:C24"/>
    <mergeCell ref="D24:G24"/>
    <mergeCell ref="B25:C25"/>
    <mergeCell ref="D25:G25"/>
  </mergeCells>
  <dataValidations count="1">
    <dataValidation type="date" allowBlank="1" showDropDown="1" showInputMessage="1" showErrorMessage="1" prompt="The date you entered must fall within the current financial year" sqref="B15:B27" xr:uid="{00000000-0002-0000-0100-000000000000}">
      <formula1>43927</formula1>
      <formula2>44291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Farshan Jemildar</dc:creator>
  <cp:lastModifiedBy>Mohamed Farshan Jemildar</cp:lastModifiedBy>
  <dcterms:created xsi:type="dcterms:W3CDTF">2020-08-21T11:39:38Z</dcterms:created>
  <dcterms:modified xsi:type="dcterms:W3CDTF">2020-08-22T11:48:53Z</dcterms:modified>
</cp:coreProperties>
</file>